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codeName="ThisWorkbook" defaultThemeVersion="166925"/>
  <mc:AlternateContent xmlns:mc="http://schemas.openxmlformats.org/markup-compatibility/2006">
    <mc:Choice Requires="x15">
      <x15ac:absPath xmlns:x15ac="http://schemas.microsoft.com/office/spreadsheetml/2010/11/ac" url="D:\Doc Usuario\Desktop\DISTRITAL 2022.03 UD\DISEÑOS\"/>
    </mc:Choice>
  </mc:AlternateContent>
  <xr:revisionPtr revIDLastSave="0" documentId="8_{1602B397-B2E7-4227-85BD-FE3F96B72156}" xr6:coauthVersionLast="47" xr6:coauthVersionMax="47" xr10:uidLastSave="{00000000-0000-0000-0000-000000000000}"/>
  <bookViews>
    <workbookView xWindow="0" yWindow="0" windowWidth="19200" windowHeight="6700" firstSheet="2" activeTab="2" xr2:uid="{00000000-000D-0000-FFFF-FFFF00000000}"/>
  </bookViews>
  <sheets>
    <sheet name="Menu principal" sheetId="1" r:id="rId1"/>
    <sheet name="39 parametros" sheetId="2" r:id="rId2"/>
    <sheet name="40 principios " sheetId="3" r:id="rId3"/>
    <sheet name="Tabla de contradicciones" sheetId="4" r:id="rId4"/>
  </sheets>
  <definedNames>
    <definedName name="parametroD">'39 parametros'!$D$2:$D$41</definedName>
    <definedName name="parametroM">'39 parametros'!$D$2:$D$41</definedName>
    <definedName name="principiosI">'40 principios '!$K$1:$K$41</definedName>
    <definedName name="Pringrup">'40 principios '!$K$1:$L$41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J10" i="1"/>
  <c r="K10" i="1"/>
  <c r="J11" i="1"/>
  <c r="K11" i="1"/>
  <c r="J12" i="1"/>
  <c r="K12" i="1"/>
  <c r="J13" i="1"/>
  <c r="J14" i="1"/>
  <c r="K14" i="1"/>
  <c r="J9" i="1"/>
  <c r="K9" i="1"/>
  <c r="K13" i="1"/>
  <c r="M13" i="1"/>
  <c r="L13" i="1"/>
  <c r="N13" i="1"/>
  <c r="N12" i="1"/>
  <c r="M12" i="1"/>
  <c r="N11" i="1"/>
  <c r="N14" i="1"/>
  <c r="N10" i="1"/>
  <c r="L12" i="1"/>
  <c r="M11" i="1"/>
  <c r="M14" i="1"/>
  <c r="M10" i="1"/>
  <c r="L11" i="1"/>
  <c r="L14" i="1"/>
  <c r="L10" i="1"/>
  <c r="N9" i="1"/>
  <c r="M9" i="1"/>
  <c r="L9" i="1"/>
  <c r="D41" i="2"/>
  <c r="B5" i="4"/>
  <c r="D3" i="4"/>
  <c r="B6" i="4"/>
  <c r="E3" i="4"/>
  <c r="B7" i="4"/>
  <c r="F3" i="4"/>
  <c r="B8" i="4"/>
  <c r="G3" i="4"/>
  <c r="B9" i="4"/>
  <c r="H3" i="4"/>
  <c r="B10" i="4"/>
  <c r="I3" i="4"/>
  <c r="B11" i="4"/>
  <c r="J3" i="4"/>
  <c r="B12" i="4"/>
  <c r="K3" i="4"/>
  <c r="B13" i="4"/>
  <c r="L3" i="4"/>
  <c r="B14" i="4"/>
  <c r="M3" i="4"/>
  <c r="B15" i="4"/>
  <c r="N3" i="4"/>
  <c r="B16" i="4"/>
  <c r="O3" i="4"/>
  <c r="B17" i="4"/>
  <c r="P3" i="4"/>
  <c r="B18" i="4"/>
  <c r="Q3" i="4"/>
  <c r="B19" i="4"/>
  <c r="R3" i="4"/>
  <c r="B20" i="4"/>
  <c r="S3" i="4"/>
  <c r="B21" i="4"/>
  <c r="T3" i="4"/>
  <c r="B22" i="4"/>
  <c r="U3" i="4"/>
  <c r="B23" i="4"/>
  <c r="V3" i="4"/>
  <c r="B24" i="4"/>
  <c r="W3" i="4"/>
  <c r="B25" i="4"/>
  <c r="X3" i="4"/>
  <c r="B26" i="4"/>
  <c r="Y3" i="4"/>
  <c r="B27" i="4"/>
  <c r="Z3" i="4"/>
  <c r="B28" i="4"/>
  <c r="AA3" i="4"/>
  <c r="B29" i="4"/>
  <c r="AB3" i="4"/>
  <c r="B30" i="4"/>
  <c r="AC3" i="4"/>
  <c r="B31" i="4"/>
  <c r="AD3" i="4"/>
  <c r="B32" i="4"/>
  <c r="AE3" i="4"/>
  <c r="B33" i="4"/>
  <c r="AF3" i="4"/>
  <c r="B34" i="4"/>
  <c r="AG3" i="4"/>
  <c r="B35" i="4"/>
  <c r="AH3" i="4"/>
  <c r="B36" i="4"/>
  <c r="AI3" i="4"/>
  <c r="B37" i="4"/>
  <c r="AJ3" i="4"/>
  <c r="B38" i="4"/>
  <c r="AK3" i="4"/>
  <c r="B39" i="4"/>
  <c r="AL3" i="4"/>
  <c r="B40" i="4"/>
  <c r="AM3" i="4"/>
  <c r="B41" i="4"/>
  <c r="AN3" i="4"/>
  <c r="B42" i="4"/>
  <c r="AO3" i="4"/>
  <c r="B4" i="4"/>
  <c r="C3" i="4"/>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 i="2"/>
  <c r="D3" i="2"/>
</calcChain>
</file>

<file path=xl/sharedStrings.xml><?xml version="1.0" encoding="utf-8"?>
<sst xmlns="http://schemas.openxmlformats.org/spreadsheetml/2006/main" count="1759" uniqueCount="1314">
  <si>
    <t>Metodologia TRIZ - Tabla De Contradicciones</t>
  </si>
  <si>
    <t>NOTA</t>
  </si>
  <si>
    <t>Diseño integrado de producto y proceso</t>
  </si>
  <si>
    <t>Escoja el parámetro de mejora y el parámetro que se deteriora de acuerdo con el análisis de la casa de la calidad QDF para obtener los principios de inventiva relacionados con los parámetros en la matriz TRIZ</t>
  </si>
  <si>
    <t xml:space="preserve">Cuando en la casilla de Principios de inventiva aparece el numero (90) o (99), significara (90) se puede aplicar cualquier principio de inventiva para (99) se pueden aplicar todos los principios para la resolucion del problema  </t>
  </si>
  <si>
    <t>Parámetro a Mejorar</t>
  </si>
  <si>
    <t>Parámetro que se deteriora</t>
  </si>
  <si>
    <t xml:space="preserve">Principios </t>
  </si>
  <si>
    <t>Principios de inventiva</t>
  </si>
  <si>
    <t>08 Volumen de objeto estacionario</t>
  </si>
  <si>
    <t>12 Forma</t>
  </si>
  <si>
    <t>02 Peso del objeto estacionario</t>
  </si>
  <si>
    <t>29 Precisión de fabricación</t>
  </si>
  <si>
    <t>32 Facilidad de Fabricación</t>
  </si>
  <si>
    <t>36 Complejidad del dispositivo</t>
  </si>
  <si>
    <t>33 Conveniencia de uso</t>
  </si>
  <si>
    <t>En el siguiente recuadro podra consultar los principios de mejora, con sus respectivos items.</t>
  </si>
  <si>
    <t>Principio</t>
  </si>
  <si>
    <t>Explicación</t>
  </si>
  <si>
    <t>35-Cambio de parámetro</t>
  </si>
  <si>
    <t>Hecha en base a la herramienta presentada en TRIZ - Teoría para solucionar problemas de inventiva</t>
  </si>
  <si>
    <t>https://www.youtube.com/watch?v=S8pGeDS5AWc</t>
  </si>
  <si>
    <t>por: El ingeniero JOHN JAIRO CASTRO MALDONADO</t>
  </si>
  <si>
    <t>Peso del objeto en movimiento</t>
  </si>
  <si>
    <t>Peso del objeto estacionario</t>
  </si>
  <si>
    <t>Longitud del objeto en movimiento</t>
  </si>
  <si>
    <t>Longitud del objeto estacionario</t>
  </si>
  <si>
    <t>Área de objeto en movimiento</t>
  </si>
  <si>
    <t>Área de objeto estacionario</t>
  </si>
  <si>
    <t>Volumen de objeto en movimiento</t>
  </si>
  <si>
    <t>Volumen de objeto estacionario</t>
  </si>
  <si>
    <t>Velocidad</t>
  </si>
  <si>
    <t>Fuerza (intensidad)</t>
  </si>
  <si>
    <t>Estrés o presión</t>
  </si>
  <si>
    <t>Forma</t>
  </si>
  <si>
    <t>Estabilidad de la composición del objeto.</t>
  </si>
  <si>
    <t>Fuerza</t>
  </si>
  <si>
    <t>Duración de la acción del objeto en movimiento</t>
  </si>
  <si>
    <t>Duración de la acción del objeto estacionario</t>
  </si>
  <si>
    <t>La temperatura</t>
  </si>
  <si>
    <t>Intensidad de iluminación</t>
  </si>
  <si>
    <t>Uso de energía por objeto en movimiento.</t>
  </si>
  <si>
    <t>Uso de energía por objeto estacionario</t>
  </si>
  <si>
    <t>Energía</t>
  </si>
  <si>
    <t>Pérdida de energía</t>
  </si>
  <si>
    <t>Pérdida de sustancia</t>
  </si>
  <si>
    <t>Pérdida de información</t>
  </si>
  <si>
    <t>Pérdida de tiempo</t>
  </si>
  <si>
    <t>Cantidad de sustancia</t>
  </si>
  <si>
    <t>Fiabilidad</t>
  </si>
  <si>
    <t>Precisión de la medición</t>
  </si>
  <si>
    <t>Precisión de fabricación</t>
  </si>
  <si>
    <t>Objeto Afectado Factores nocivos</t>
  </si>
  <si>
    <t>Factores dañinos generados por objetos</t>
  </si>
  <si>
    <t>Facilidad de Fabricación</t>
  </si>
  <si>
    <t>Conveniencia de uso</t>
  </si>
  <si>
    <t>Facilidad de reparación</t>
  </si>
  <si>
    <t>Adaptabilidad o Versatilidad</t>
  </si>
  <si>
    <t>Complejidad del dispositivo</t>
  </si>
  <si>
    <t>Dificultad de detección y medición</t>
  </si>
  <si>
    <t>Alcance de la automatización</t>
  </si>
  <si>
    <t>Productividad</t>
  </si>
  <si>
    <t>a</t>
  </si>
  <si>
    <t>b</t>
  </si>
  <si>
    <t>c</t>
  </si>
  <si>
    <t>d</t>
  </si>
  <si>
    <t>e</t>
  </si>
  <si>
    <t>ESCOJA UN PRINCIPIO DE INVENTIVA EN LA LISTA DESPLEGABLE EN LA ESQUINA IZQUIERDA</t>
  </si>
  <si>
    <t>Segmentación</t>
  </si>
  <si>
    <t>Divide un objeto en partes independientes.</t>
  </si>
  <si>
    <t>Haz un objeto seccional.</t>
  </si>
  <si>
    <t>Aumentar el grado de segmentación de un objeto.</t>
  </si>
  <si>
    <t>1-Segmentación</t>
  </si>
  <si>
    <t xml:space="preserve">a. Divida un objeto en partes independientes 
 b. Cree un objeto seccionado 
 c. Incremente un grado la segmentación de un objeto 
      Ejemplo:
1. Muebles seccionados, componentes de computadoras modulares, regla de  madera plegadiza.  
2. Mangueras de jardín que se unen para dar cualquier largo deseado. 
</t>
  </si>
  <si>
    <t>sacando</t>
  </si>
  <si>
    <t>Extraer (eliminar o separar) una parte o propiedad "perturbadora" de un objeto.</t>
  </si>
  <si>
    <t>Extraer sólo la parte o propiedad necesaria.</t>
  </si>
  <si>
    <t>2-sacando</t>
  </si>
  <si>
    <t xml:space="preserve">a. Extracción (remover o separar) una parte o propiedad “desordenadora” , de un objeto, o   
 b. Extraer únicamente la parte o propiedad necesaria. 
  Ejemplo:
1. Para espantar pájaros del aeropuerto, reproduzca el sonido que se sabe  excita a los pájaros con una grabadora.   
El sonido se separo de los  pájaros.
</t>
  </si>
  <si>
    <t>Calidad local</t>
  </si>
  <si>
    <t>Proporcionar transición de una estructura homogénea de un objeto o entorno exterior (acción exterior) a una estructura heterogénea.</t>
  </si>
  <si>
    <t>Hacer que diferentes partes de un objeto lleven a cabo diferentes funciones.</t>
  </si>
  <si>
    <t>Colocar cada parte del objeto en las condiciones más favorables para su funcionamiento.</t>
  </si>
  <si>
    <t>3-Calidad local</t>
  </si>
  <si>
    <t xml:space="preserve">a. Transición de una estructura homogénea de un objeto o medio ambiente  externo  (acción externa), a una estructura heterogénea.
 b. Hacer que diferentes partes del objeto lleven a cabo diferentes funciones. 
 c. Coloque cada parte del objeto en las condiciones mas favorables para su funcionamiento. 
  Ejemplos:
1. Para combatir el polvo en las minas de carbón, una fina niebla  de agua en forma de cono se aplica  a las partes de trabajo  
 de las máquinas de taladrado y transporte. Entre mas pequeñas sean  las gotas,  mas efectivas son en combatir el polvo,   
pero la fina niebla  afecta el  trabajo. La solución es crear una niebla gruesa al rededor del cono de niebla fina.
</t>
  </si>
  <si>
    <t>Asimetría</t>
  </si>
  <si>
    <t>Reemplace una forma simétrica con una forma asimétrica del objeto.</t>
  </si>
  <si>
    <t>Si un objeto ya es asimétrico, aumente el grado de asimetría.</t>
  </si>
  <si>
    <t>4-Asimetría</t>
  </si>
  <si>
    <t xml:space="preserve">a. Reemplace una forma simétrica de un objeto con una asimétrica 
 b. Sí el objeto ya es asimétrico, incremente el grado de asimetría 
  Ejemplos:
1. Una lado de la llanta es mas fuerte que el otro para soportar el impacto con la curva  
2. Al descargar arena mojada por un embudo simétrico esta forma un arco por encima de la abertura,  
causando flujo irregular. un embudo en forma asimétrica elimina completamente el efecto. </t>
  </si>
  <si>
    <t>fusión</t>
  </si>
  <si>
    <t>Combinar en el espacio objetos homogéneos u objetos destinados a operaciones contiguas.</t>
  </si>
  <si>
    <t>Combinar en el tiempo operaciones homogéneas o contiguas.</t>
  </si>
  <si>
    <t>5-fusión</t>
  </si>
  <si>
    <t xml:space="preserve">a. Combine en un espacio objetos homogéneos u objetos destinados a operar contiguamente 
 b. Combine en tiempo operaciones homogéneas o contiguas 
  Ejemplo:
1. El elemento de trabajo de una excavadora rotatoria tiene unas espreas de vapor especiales para   
descongelar y suavizar la tierra congelada en una sola operación  
</t>
  </si>
  <si>
    <t>universalidad</t>
  </si>
  <si>
    <t>Haga que el objeto realice múltiples funciones, eliminando así la necesidad de otros objetos.</t>
  </si>
  <si>
    <t>6-universalidad</t>
  </si>
  <si>
    <t xml:space="preserve">a. Que el objeto realice múltiples funciones, de esta manera se elimina la   
necesidad  de algunos otros objetos  
Ejemplos:  
1. Un sofá que se convierte de sofá durante el día a cama en la noche  
2. El asiento de un mini-van que se ajusta para sentare, dormir o llevar  una carga.
</t>
  </si>
  <si>
    <t>Muñeca anidada</t>
  </si>
  <si>
    <t>Contener un objeto dentro de otro, que a su vez se coloca dentro de otro objeto.</t>
  </si>
  <si>
    <t>Un objeto pasa a través de una cavidad en otro objeto.</t>
  </si>
  <si>
    <t>7-Muñeca anidada</t>
  </si>
  <si>
    <t xml:space="preserve">a. Contener el objeto dentro de otro que al final este contenido en un tercer objeto  
b. Un objeto pasa por la cavidad de otro objeto   
Ejemplos:  
1. Una antena telescópica  
2. Apilar asientos (uno arriba del otro) para guardarlos  
3. Lápices mecánicos con minas guardadas en su interior
</t>
  </si>
  <si>
    <t>Anti-Peso</t>
  </si>
  <si>
    <t>Compense el peso del objeto uniéndolo con otro objeto que tenga fuerza de elevación.</t>
  </si>
  <si>
    <t>Compensa el peso del objeto proporcionando fuerzas aerodinámicas o hidrodinámicas.</t>
  </si>
  <si>
    <t>8-Anti-Peso</t>
  </si>
  <si>
    <t>a. Compensar el peso de un objeto uniéndolo con otro que tenga una fuerza de empuje  
b. Compensar el peso de un objeto con la interacción con un medio que provea fuerzas aerodinámicas o hidrodinámica  
Ejemplo:  
1. Un bote con hidroláminas  
2. Un ala trasera en los carros de carreras para incrementar la presión del carro al suelo</t>
  </si>
  <si>
    <t>Contrarrestación previa</t>
  </si>
  <si>
    <t>Si es necesario llevar a cabo alguna acción, considere una contrarrestación por adelantado.</t>
  </si>
  <si>
    <t>Si un objeto debe estar en tensión, proporcione antitensión por adelantado.</t>
  </si>
  <si>
    <t>9-Contrarrestación previa</t>
  </si>
  <si>
    <t xml:space="preserve">a. Si se necesita llevar a cavo una acción, considere una acción contraria por adelantado   
b. Si el problema especifica que el objeto debe tener una tensión, provea antitensión por adelantado  
Ejemplos:  
1. Concreto reforzado, columna o piso  
2. Flecha reforzada: para hacer una flecha mas fuerte esta se construye de varios tubos que previamente se torcieron   
a un ángulo calculado 
</t>
  </si>
  <si>
    <t>Acción Previa</t>
  </si>
  <si>
    <t>Llevar a cabo la acción requerida por adelantado, en su totalidad o en parte.</t>
  </si>
  <si>
    <t>Disponer los objetos para que puedan entrar en acción, sin pérdida de tiempo mientras esperan la acción (y desde la posición más conveniente)</t>
  </si>
  <si>
    <t>10-Acción Previa</t>
  </si>
  <si>
    <t xml:space="preserve">a. Lleve a cabo la acción requerida con anticipación por completo, o al menos una parte  
b. Ordene los objetos de tal manera que puedan entrar en acción sin perdidas de  tiempo esperando la acción  
(y de la posición mas conveniente)  
Ejemplos:  
1. Cuchilla utilitaria hecha con una ranura para permitir a la parte del cuchillo que se rompa, restaurando el filo  
2. Pegamento plástico en una botella es difícil de aplicar uniformemente y con limpieza.  
 En cambio, se forma en una cinta para que su aplicación sea mas fácil  
</t>
  </si>
  <si>
    <t>Cojín por adelantado</t>
  </si>
  <si>
    <t>Compensar la confiabilidad relativamente baja de un objeto con contramedidas tomadas con anticipación.</t>
  </si>
  <si>
    <t>11-Cojín por adelantado</t>
  </si>
  <si>
    <t xml:space="preserve">a. Compensación por la relativa baja confiabilidad de un objeto por medio de contramedidas tomadas en avance    
Ejemplo:  
1. Para prevenir robo el propietario de una tienda fija una marca especial conteniendo una placa magnetizada.  
 Para que el consumidor pueda llevarse la mercancía, la placa es desmagnetizada por el cajero  
</t>
  </si>
  <si>
    <t>equipotencialidad</t>
  </si>
  <si>
    <t>Cambiar la condición de trabajo para que no sea necesario subir o bajar un objeto.</t>
  </si>
  <si>
    <t>12-equipotencialidad</t>
  </si>
  <si>
    <t xml:space="preserve">a. Cambiar las condiciones de trabajo para que un objeto no necesite ser levantado o bajado  
Ejemplo:  
1. El aceite de un motor de automóvil es cambiado por los trabajadores desde un pozo   
(así que no se necesita equipo costoso para levantar el auto) 
</t>
  </si>
  <si>
    <t>Al revés</t>
  </si>
  <si>
    <t>En lugar de una acción dictada por las especificaciones del problema, implemente una acción opuesta.</t>
  </si>
  <si>
    <t>Convierta el objeto en una parte móvil o haga que la parte inmóvil sea móvil y el entorno exterior inamovible.</t>
  </si>
  <si>
    <t>Poner el objeto boca abajo.</t>
  </si>
  <si>
    <t>13-Al revés</t>
  </si>
  <si>
    <t xml:space="preserve">a. En lugar de una acción dictada por las especificaciones del problema, implementar una acción opuesta  
b. Haga una parte movible del objeto o el ambiente exterior inamovible y la parte inmóvil hágala movible  
c. Voltee el objeto, la parte de arriba hacia abajo.  
Ejemplo:  
1. Limpiar partes que se limpian abrasivamente por medio de vibración 
</t>
  </si>
  <si>
    <t>Esferoidalidad - Curvatura</t>
  </si>
  <si>
    <t>Reemplace partes lineales o superficies planas por curvas y formas cúbicas por formas esféricas.</t>
  </si>
  <si>
    <t>Utilice rodillos, bolas y espirales.</t>
  </si>
  <si>
    <t>Reemplace un movimiento lineal con un movimiento giratorio, utilice una fuerza centrífuga.</t>
  </si>
  <si>
    <t>14-Esferoidalidad - Curvatura</t>
  </si>
  <si>
    <t xml:space="preserve">a. Reemplace partes lineales o superficies planas con otras curvadas, formas cúbicas con formas esféricas  
b. Use espirales, pelotas, rodillos  
c. Reemplace un movimiento lineal con uno rotatorio, utilice una fuerza centrífuga  
Ejemplo:  
1. Los ratones de computadora utilizan pelotas para transferir movimiento lineal de dos ejes a un vector  
</t>
  </si>
  <si>
    <t>Dinámica</t>
  </si>
  <si>
    <t>Haga que las características de un objeto o entorno exterior se ajusten automáticamente para un rendimiento óptimo en cada etapa de la operación.</t>
  </si>
  <si>
    <t>Dividir un objeto en elementos capaces de cambiar de posición entre sí.</t>
  </si>
  <si>
    <t>Si un objeto es inamovible, hazlo móvil o intercambiable.</t>
  </si>
  <si>
    <t>15-Dinámica</t>
  </si>
  <si>
    <t xml:space="preserve">a. Haga características de un objeto, o un ajuste automático del ambiente externo para el desempeño   
óptimo en cada estación de operación  
b. Divida un objeto en elementos que puedan cambiar de posición relativa con cada uno  
c. Si un objeto es inamovible, hágalo movible o intercambiable  
Ejemplo:  
1. Un luz parpadeante con un arbotante flexible entre el cuerpo y  la cabeza de la lámpara  
2. Un vaso transportador con el cuerpo de forma cilíndrica. Para reducir el ángulo del vaso bajo la carga completa del cuerpo,   
que conste de dos partes de forma semicilíndrica y articuladas con pernos para que puedan ser abiertas  
</t>
  </si>
  <si>
    <t>Acción parcial o excesiva</t>
  </si>
  <si>
    <t>Si es difícil obtener el 100% de un efecto deseado, lograr algo más o menos para simplificar mucho el problema.</t>
  </si>
  <si>
    <t>16-Acción parcial o excesiva</t>
  </si>
  <si>
    <t xml:space="preserve">a. Es difícil obtener un 100% del efecto deseado, ejecute algo de más o de menos para simplificar el problema  
Ejemplo:  
1. Un cilindro se pinta sumergiéndolo en la pintura, pero contiene más pintura que la deseada.   
El exceso de pintura puede ser removido rotando rápidamente el cilindro  
2. Para obtener un descarga uniforme de polvo metálico de un depósito, la tolva tiene un embudo interno especial que continuamente se llena de más para proveer presión casi constante
</t>
  </si>
  <si>
    <t>Otra dimension</t>
  </si>
  <si>
    <t>Elimine los problemas de mover un objeto en una línea al permitir el movimiento bidimensional a lo largo de un plano.</t>
  </si>
  <si>
    <t>De manera similar, los problemas de mover un objeto en un plano se eliminan si el objeto se puede cambiar para permitir el movimiento tridimensional.</t>
  </si>
  <si>
    <t>Utilice un ensamblaje de objetos de varias capas en lugar de una sola capa.</t>
  </si>
  <si>
    <t>Incline el objeto o gírelo "sobre su lado".</t>
  </si>
  <si>
    <t>Proyecte imágenes en áreas vecinas o en el reverso del objeto.</t>
  </si>
  <si>
    <t>17-Otra dimension</t>
  </si>
  <si>
    <t xml:space="preserve">a. Remueva los problemas de mover un objeto sobre una línea son movimientos en dos dimensiones (a lo largo de un plano).   
Similarmente, los problemas de mover un objeto en un plano desaparecen si el objeto puede ser cambiado para   
permitir espacio tridimensional.  
b. Use un ensamble de objetos en multicapa en lugar de una simple capa  
c. Incline el objeto o volteélo como debe estar  
d. Proyecte imágenes en áreas cercanas o en el  anverso del objeto  
Ejemplo:  
1. Un invernadero que tiene un reflector cóncavo en la parte del norte de la casa para mejorar la iluminación  
 de esa parte de la casa reflejando la luz del día
</t>
  </si>
  <si>
    <t>Vibración Mecánica</t>
  </si>
  <si>
    <t>Pon un objeto en oscilación.</t>
  </si>
  <si>
    <t>Si existe una oscilación, aumente su frecuencia, incluso hasta la ultrasónica.</t>
  </si>
  <si>
    <t>Utilice la frecuencia de resonancia.</t>
  </si>
  <si>
    <t>En lugar de vibradores mecánicos, utilice piezovibradores.</t>
  </si>
  <si>
    <t>Use vibraciones ultrasónicas junto con un campo electrónico</t>
  </si>
  <si>
    <t>18-Vibración Mecánica</t>
  </si>
  <si>
    <t xml:space="preserve">a. Ponga un objeto en oscilación  
b. Si la oscilación existe, incremente su frecuencia, aun tanto como hasta la ultrasónica  
c. Use la frecuencia de resonancia  
d. En lugar de vibraciones mecánicas, use piezovibradores  
e. Use vibraciones ultrasónicas en conjunción con un campo electromagnético  
Ejemplo:  
1. Para remover un enyesado del cuerpo sin herir la piel, una sierra de mano fue reemplazada por un cuchillo vibrador  
2. Vibrar un molde de fundición mientras es llenado mejora el flujo y las propiedades estructurales
</t>
  </si>
  <si>
    <t>Acción periódica</t>
  </si>
  <si>
    <t>Sustituir una acción continua por una periódica (impulso).</t>
  </si>
  <si>
    <t>Si una acción ya es periódica, cambie su frecuencia.</t>
  </si>
  <si>
    <t>Use pulsos entre impulsos para proporcionar una acción adicional.</t>
  </si>
  <si>
    <t>19-Acción periódica</t>
  </si>
  <si>
    <t xml:space="preserve">a. Reemplace una acción continua con una periódica, o un impulso  
b. Si una acción es periódica, cambie su frecuencia  
c. Use pausas entre impulsos para dar acción adicional  
Ejemplo:  
1. Una llave de tuercas de impacto libera tuercas corroídas usando impulsos en lugar de fuerza continua  
2. Una lámpara de advertencia destella porque así es más notable que si alumbrara continuamente
</t>
  </si>
  <si>
    <t>Continuidad de la Acción Útil</t>
  </si>
  <si>
    <t>Realice una acción sin interrupción: todas las partes de un objeto deben funcionar constantemente a plena capacidad.</t>
  </si>
  <si>
    <t>Eliminar un movimiento inactivo e intermedio.</t>
  </si>
  <si>
    <t>20-Continuidad de la Acción Útil</t>
  </si>
  <si>
    <t xml:space="preserve">a. Realice una acción sin descanso - todas las partes de un objeto deben ser operadas constantemente a su total capacidad  
b. Remueva un paro y movimientos intermedios  
Ejemplo:   
a. Un taladro con orillas cortantes que permita procesos de corte hacia adelante y en reversa  
</t>
  </si>
  <si>
    <t>corriendo a través</t>
  </si>
  <si>
    <t>Realizar operaciones dañinas o peligrosas a muy alta velocidad.</t>
  </si>
  <si>
    <t>21-corriendo a través</t>
  </si>
  <si>
    <t xml:space="preserve">a. Ejecute operaciones peligrosas a muy alta velocidad  
Ejemplo:  
1.Un cortador para tubos plásticos de pared delgada previene la deformación del tubo durante el corte si se corre a muy   
alta velocidad (corta antes de que el tubo tiene oportunidad de deformarse) 
</t>
  </si>
  <si>
    <t>Bendicion disfrazada</t>
  </si>
  <si>
    <t>Utilizar un factor nocivo o un efecto nocivo de un entorno para obtener un efecto positivo.</t>
  </si>
  <si>
    <t>Eliminar un factor nocivo combinándolo con otro factor nocivo.</t>
  </si>
  <si>
    <t>Aumentar la cantidad de una acción dañina hasta que deje de ser dañina.</t>
  </si>
  <si>
    <t>22-Bendicion disfrazada</t>
  </si>
  <si>
    <t xml:space="preserve">a. Utilice factores o efectos dañinos  de un ambiente para obtener efectos positivos  
b. Remueva un factor dañino agregándolo a otro factor peligroso  
c. Incremente la cantidad de acciones peligrosas hasta que dejen de serlo  
Ejemplos:  
1. La arena o la grava se congelan cuando se transportan a través de climas fríos. El sobrecongelamiento  
 (usando nitrógeno líquido) fragiliza el hielo, permitiendo que fluya.  
2. Cuando se usa corriente de alta frecuencia para calentar metales, solo la capa exterior es calentada.   
Este efecto negativo fue usado después para tratamientos térmicos superficiales
</t>
  </si>
  <si>
    <t>Retroalimentación</t>
  </si>
  <si>
    <t>Introducir retroalimentación.</t>
  </si>
  <si>
    <t>Si ya existe una retroalimentación, inviértala.</t>
  </si>
  <si>
    <t>23-Retroalimentación</t>
  </si>
  <si>
    <t xml:space="preserve">a. Introduzca la retroalimentación  
b. Si ya existe retroalimentación, reviértala  
Ejemplo:  
1. La presión del agua de un pozo se mantiene monitoreando la presión de salida y encendiendo una bomba   
si la presión es muy baja  
2. El hielo y el agua se miden separadamente pero deben combinarse para dar un peso total exacto. Debido a que es   
difícil distribuir precisamente el hielo, primero se mide y el peso es alimentado al control del agua, el cual distribuye   
precisamente la cantidad necesitada  
3. Los dispositivos que cancelan ruidos muestrean señales de ruido, cambiándolas as de fase y alimentándolas de   
nuevo para cancelar el efecto de la fuente de ruido
</t>
  </si>
  <si>
    <t>Intermediario</t>
  </si>
  <si>
    <t>Utilizar un objeto intermediario para transferir o realizar una acción.</t>
  </si>
  <si>
    <t>Conecta temporalmente un objeto con otro que sea fácil de quitar.</t>
  </si>
  <si>
    <t>24-Intermediario</t>
  </si>
  <si>
    <t xml:space="preserve">a. Use un objeto intermediario para transferir o llevar a cabo una acción  
b. Conecte temporalmente un objeto a otro que sea fácil de remover  
Ejemplo:  
1. Para reducir pérdidas de energía cuando  se aplica corriente a un metal líquido, se usan electrodos   
enfriados y metal líquido intermedio con una temperatura de fusión más baja  
</t>
  </si>
  <si>
    <t>Autoservicio</t>
  </si>
  <si>
    <t>Realice el servicio del objeto en sí y realice operaciones complementarias y de reparación.</t>
  </si>
  <si>
    <t>Aprovechar material de desecho y energía.</t>
  </si>
  <si>
    <t>25-Autoservicio</t>
  </si>
  <si>
    <t xml:space="preserve">a. Haga que el objeto tenga su propio servicio y ejecute operaciones de reparación suplementarias  
b. Haga uso de desperdicios de material y energía  
Ejemplo:  
1. Para distribuir un material abrasivo aun en la cara de los bordes de las roladoras y para   
prevenir que avance el desgaste, haga su superficie del mismo material abrasivo  
2. En una pistola de soldadura eléctrica, la barra avanza por medio de un dispositivo especial.   
Para simplificar el sistema, la barra avanza gracias a un solenoide controlado por la corriente de la soldadura. 
</t>
  </si>
  <si>
    <t>Proceso de copiar</t>
  </si>
  <si>
    <t>Use una copia simple o económica en lugar de un objeto complejo, costoso, frágil o incómodo de usar.</t>
  </si>
  <si>
    <t>Reemplazar un objeto o sistema de objetos por una copia o imagen óptica. Se puede utilizar una escala para reducir o ampliar el objeto.</t>
  </si>
  <si>
    <t>Si se utilizan copias visibles u ópticas, reemplácelas con copias infrarrojas o ultravioletas.</t>
  </si>
  <si>
    <t>26-Proceso de copiar</t>
  </si>
  <si>
    <t xml:space="preserve">a. Use una simple y poco costosa copia en lugar de un objeto que es complejo, costoso, frágil o inconveniente de operar  
b. Reemplace un objeto o un sistema de objetos por una copia óptica, imagen óptica.   
Una escala puede ser usada para reducir o alargar la imagen  
c. Si se usan copias ópticas visibles, reemplácelas con copias infrarrojas o ultravioletas  
Ejemplo:  
1. La altura total de objetos altos puede ser determinada midiendo sus sombras
</t>
  </si>
  <si>
    <t>Objetos baratos de vida corta</t>
  </si>
  <si>
    <t>Reemplazar un objeto costoso por una colección de objetos económicos, comprometiendo otras propiedades (la longevidad, por ejemplo).</t>
  </si>
  <si>
    <t>27-Objetos baratos de vida corta</t>
  </si>
  <si>
    <t xml:space="preserve">a. Reemplace un objeto costoso por una colección de algunos poco costosos, comprometiendo otras   
propiedades (longevidad, por ejemplo)  
Ejemplo:  
1. Pañales desechables  
2. Una sencilla ratonera consistente en un tubo de plástico con un cebo. El ratón entra en la trampa por un cono abierto; las paredes de la entrada son anguladas y no permiten al ratón salir  
</t>
  </si>
  <si>
    <t>Reemplace el sistema mecánico</t>
  </si>
  <si>
    <t>Sustituir un sistema mecánico por un sistema óptico, acústico o de olores.</t>
  </si>
  <si>
    <t>Utilice un campo eléctrico, magnético o electromagnético para la interacción con el objeto.</t>
  </si>
  <si>
    <t>Reemplazar campos.</t>
  </si>
  <si>
    <t>Utilice un campo junto con partículas ferromagnéticas.</t>
  </si>
  <si>
    <t>28-Reemplace el sistema mecánico</t>
  </si>
  <si>
    <t xml:space="preserve">a. Reemplace el sistema mecánico por uno óptico, acústico u odorífero  
b. Use un campo electromagnético, eléctrico o magnético para interacción con el objeto  
c. Reemplace los campos:  
 1. Campos estacionarios con campos movibles 
 2. Acoplados a los que cambian en el tiempo 
 3. De los aleatorios a los estructurados 
d. Use un campo en conjunción con partículas ferromagnéticas  
Ejemplo:  
1. Para incrementar la unión de metal con material termoplástico el proceso se realiza dentro de un   
campo electromagnético para aplicar fuerza al metal 
</t>
  </si>
  <si>
    <t>Neumática e Hidráulica</t>
  </si>
  <si>
    <t>Reemplazar partes sólidas de un objeto con gas o líquido. Estas piezas pueden usar aire o agua para inflarse o usar cojines de aire o hidrostáticos.</t>
  </si>
  <si>
    <t>29-Neumática e Hidráulica</t>
  </si>
  <si>
    <t xml:space="preserve">a. Reemplace las partes sólidas de un objeto por gas o líquido - estas partes pueden usar aire o agua   
para inflarse o utilizar cojines hidrostáticos  
Ejemplo:  
1. Para incrementar la succión de una chimenea industrial se instala un tubo espiral con boquillas. Cuando el aire   
comienza a fluir a través de las boquillas, se crea como una pared de aire, reduciendo la resistencia al avance.  
2. Para embarcar productos frágiles se usan envoltorios con burbujas de aire o materiales espumosos.  
</t>
  </si>
  <si>
    <t>Membranas Flexibles / Películas Delgadas</t>
  </si>
  <si>
    <t>Reemplace la construcción habitual con una membrana flexible y una película delgada.</t>
  </si>
  <si>
    <t>Aísle un objeto del ambiente exterior con una película delgada o una membrana fina.</t>
  </si>
  <si>
    <t>30-Membranas Flexibles / Películas Delgadas</t>
  </si>
  <si>
    <t xml:space="preserve">a. Reemplace las construcciones habituales con membranas flexibles y películas delgadas  
b. Aísle un objeto del ambiente externo con películas delgadas o membranas finas  
Ejemplo:  
1. Para prevenir la pérdida de agua evaporada de las hojas de las plantas, se aplica polietileno en spray.   
Después de un tiempo el polietileno  se endurece y la planta crece mejorada porque la película de polietileno deja pasar el   
oxígeno más que al vapor de agua.
</t>
  </si>
  <si>
    <t>Materiales porosos</t>
  </si>
  <si>
    <t>Haga un objeto poroso o use elementos porosos adicionales (insertos, cubiertas, etc.).</t>
  </si>
  <si>
    <t>Si un objeto ya es poroso, llene los poros de antemano con alguna sustancia.</t>
  </si>
  <si>
    <t>31-Materiales porosos</t>
  </si>
  <si>
    <t xml:space="preserve">a. Haga un objeto poroso o use elementos porosos adicionales (insertos, cubiertas, etc.)  
b. Si un objeto ya es poroso llene sus poros con alguna sustancia  
Ejemplo:  
1. Para evitar bombeo de refrigerante a una máquina, algunas de las partes de la máquina se llenan con material poroso   
(acero en polvo poroso) empapado en líquido refrigerante el cual se evapora mientras la máquina está trabajando,   
proveyendo así enfriamiento uniforme. 
</t>
  </si>
  <si>
    <t>Cambio de color</t>
  </si>
  <si>
    <t>Cambiar el color de un objeto o su entorno.</t>
  </si>
  <si>
    <t>Cambiar la translucidez de un objeto o su entorno.</t>
  </si>
  <si>
    <t>Use aditivos de color para observar objetos o procesos difíciles de ver.</t>
  </si>
  <si>
    <t>Si tales aditivos ya se utilizan, emplee trazas luminiscentes o elementos traza.</t>
  </si>
  <si>
    <t>32-Cambio de color</t>
  </si>
  <si>
    <t xml:space="preserve">a. Cambie el color de un objeto o sus alrededores  
b. Cambie el grado de translucidez de un objeto o sus alrededores  
c. Use aditivos colorados para observar objetos o procesos que son difíciles de ver  
d. Si tales aditivos ya son usados, emplee trazadores luminiscentes o elementos trazadores  
Ejemplo:  
1. Un vendaje transparente que permita inspeccionar una herida sin quitar las vestiduras  
2. En una fábrica de acero se diseñó una cortina de agua para proteger a los obreros del sobrecalentamiento.   
Pero esta cortina solo protege de los rayos infrarrojos, así que la luz brillante del acero fundido pasa fácilmente a través   
de la cortina. Un colorante fue agregado al agua para crear un efecto filtrante mientras se queda transparente.
</t>
  </si>
  <si>
    <t>Homogeneidad</t>
  </si>
  <si>
    <t>Hacer que los objetos interactúen con un objeto primario del mismo material o un material de comportamiento similar.</t>
  </si>
  <si>
    <t>33-Homogeneidad</t>
  </si>
  <si>
    <t xml:space="preserve">a. Haga que los objetos interactúen con un objeto primario que sea del mismo material o que que esté cerca  de el en comportamiento  
Ejemplo:  
1. La superficie de un alimentador de granos abrasivos está hecho del mismo material que pasa por el alimentador -  
 permitiendo que tenga una restauración continua de la superficie sin que se desgaste. </t>
  </si>
  <si>
    <t>Descartar y Recuperar</t>
  </si>
  <si>
    <t>Después de que haya completado su función o se haya vuelto inútil, rechazar o modificar (por ejemplo, descartar, disolver o evaporar) un elemento de un objeto.</t>
  </si>
  <si>
    <t>Restaurar directamente cualquier parte gastada de un objeto.</t>
  </si>
  <si>
    <t>34-Descartar y Recuperar</t>
  </si>
  <si>
    <t xml:space="preserve">a. Después de que completan su función o se hace inútil, rechazar o modificar un elemento de un objeto   
(descartar, disolver o evaporar)  
b. Restaurar completamente cualquier parte usada de un objeto  
Ejemplo:  
1. Los casquillos de las balas se expulsan después que la pistola hace fuego  
2. El cohete impulsor o acelerador se separa después de cumplir su función.
</t>
  </si>
  <si>
    <t>Cambio de parámetro</t>
  </si>
  <si>
    <t>Cambiar el estado agregado de un objeto, la concentración de densidad, el grado de flexibilidad o la temperatura.</t>
  </si>
  <si>
    <t xml:space="preserve">a. Cambiar un estado de agregación de un objeto, concentración de densidad, grado de flexibilidad, temperatura  
Ejemplo:  
1. En un sistema para transportar  materiales frágiles y desmenuzables, la superficie del tornillo espiral de alimentación está hecho de un material elástico con dos resortes espirales. Para controlar el proceso la inclinación del tornillo puede ser cambiada desde lejos.
</t>
  </si>
  <si>
    <t>Transición de fase</t>
  </si>
  <si>
    <t>Implementar un efecto desarrollado durante la transición de fase de una sustancia. Por ejemplo, durante la liberación o absorción de calor.</t>
  </si>
  <si>
    <t>36-Transición de fase</t>
  </si>
  <si>
    <t xml:space="preserve">a. Implemente un efecto desarrollado durante el cambio de fase de una sustancia. Por ejemplo, durante el cambio   
de volumen, la liberación o absorción de calor.  
Ejemplo:  
1. Para controlar la expansión de tubos con costillas, se llenan con agua y se enfrían a temperatura de congelación  
</t>
  </si>
  <si>
    <t>Expansión térmica</t>
  </si>
  <si>
    <t>Usar la expansión o contracción de un material por el calor.</t>
  </si>
  <si>
    <t>Use varios materiales con diferentes coeficientes de expansión térmica.</t>
  </si>
  <si>
    <t>37-}Expansión térmica</t>
  </si>
  <si>
    <t xml:space="preserve">a. Use la expansión o contracción de un material por calor  
b. Use varios materiales con diferentes coeficientes de expansión térmica  
Ejemplo:  
1. Para controlar la abertura de las ventanas del techo de un invernadero, láminas bimetálicas se conectan a las ventanas.   
Con un cambio de temperatura, las láminas se flexionan y hacen que las ventanas se cierren o se abran. 
</t>
  </si>
  <si>
    <t>Acelerar la oxidación</t>
  </si>
  <si>
    <t>Reemplace el aire normal con aire enriquecido.</t>
  </si>
  <si>
    <t>Reemplace el aire enriquecido con oxígeno.</t>
  </si>
  <si>
    <t>En oxígeno o en aire, trate un material con radiación ionizante.</t>
  </si>
  <si>
    <t>Utilice oxígeno ionizado.</t>
  </si>
  <si>
    <t>38-Acelerar la oxidación</t>
  </si>
  <si>
    <t xml:space="preserve">a. Reemplace aire normal con aire enriquecido  
b. Reemplace aire enriquecido con oxígeno  
c. Trate al aire o al oxígeno con radiaciones ionizantes  
d. Use oxígeno ionizado  
Ejemplo:  
1. Para obtener más calor de una antorcha, se alimenta oxígeno a la antorcha en lugar de al aire atmosférico  
</t>
  </si>
  <si>
    <t>Ambiente inerte</t>
  </si>
  <si>
    <t>Reemplazar el ambiente normal por uno inerte.</t>
  </si>
  <si>
    <t>Llevar a cabo el proceso en vacío.</t>
  </si>
  <si>
    <t>39-Ambiente inerte</t>
  </si>
  <si>
    <t xml:space="preserve">a. Reemplace el ambiente normal con uno inerte  
b. Lleve a cabo el proceso en el vacío  
Ejemplo:  
1. Para prevenir que el algodón se incendie en una bodega, se trata con gas inerte durante la transportación al área de almacén. 
</t>
  </si>
  <si>
    <t>Materiales compuestos</t>
  </si>
  <si>
    <t>Reemplazar un material homogéneo por uno compuesto.</t>
  </si>
  <si>
    <t>40-Materiales compuestos</t>
  </si>
  <si>
    <t xml:space="preserve">a. Reemplace materiales homogéneos con compuestos </t>
  </si>
  <si>
    <t>90</t>
  </si>
  <si>
    <t>99</t>
  </si>
  <si>
    <t>15 08 29 34</t>
  </si>
  <si>
    <t>29 17 38 34</t>
  </si>
  <si>
    <t>29 02 40 28</t>
  </si>
  <si>
    <t xml:space="preserve"> 02 08 15 38</t>
  </si>
  <si>
    <t>08 10 18 37</t>
  </si>
  <si>
    <t>10 36 37 40</t>
  </si>
  <si>
    <t>10 14 35 40</t>
  </si>
  <si>
    <t>01 35 19 39</t>
  </si>
  <si>
    <t>28 27 18 40</t>
  </si>
  <si>
    <t>05 34 31 35</t>
  </si>
  <si>
    <t>06 29 04 38</t>
  </si>
  <si>
    <t>19 01 32</t>
  </si>
  <si>
    <t>35 12 34 31</t>
  </si>
  <si>
    <t>12 36 18 31</t>
  </si>
  <si>
    <t>06 02 34 19</t>
  </si>
  <si>
    <t>05 35 03 31</t>
  </si>
  <si>
    <t>10 24 35</t>
  </si>
  <si>
    <t>10 35 20 28</t>
  </si>
  <si>
    <t>03 26 18 31</t>
  </si>
  <si>
    <t>03 11 01 27</t>
  </si>
  <si>
    <t>28 27 35 26</t>
  </si>
  <si>
    <t>28 35 26 18</t>
  </si>
  <si>
    <t>22 21 18 27</t>
  </si>
  <si>
    <t>22 35 31 39</t>
  </si>
  <si>
    <t>27 28 01 36</t>
  </si>
  <si>
    <t>35 03 02 24</t>
  </si>
  <si>
    <t>02 27 28 11</t>
  </si>
  <si>
    <t>29 05 15 08</t>
  </si>
  <si>
    <t>26 30 36 34</t>
  </si>
  <si>
    <t>28 29 26 32</t>
  </si>
  <si>
    <t>26 35 18 19</t>
  </si>
  <si>
    <t>35 03 24 37</t>
  </si>
  <si>
    <t>10 01 29 35</t>
  </si>
  <si>
    <t>35 30 13 02</t>
  </si>
  <si>
    <t>05 35 14 02</t>
  </si>
  <si>
    <t>08 10 19 35</t>
  </si>
  <si>
    <t>13 29 10 18</t>
  </si>
  <si>
    <t>13 10 29 14</t>
  </si>
  <si>
    <t>26 39 01 40</t>
  </si>
  <si>
    <t>28 02 10 27</t>
  </si>
  <si>
    <t>02 27 19 06</t>
  </si>
  <si>
    <t>28 19 32 22</t>
  </si>
  <si>
    <t>19 32 35</t>
  </si>
  <si>
    <t>18 19 28 01</t>
  </si>
  <si>
    <t xml:space="preserve">15 19 18 </t>
  </si>
  <si>
    <t>18 19 28 15</t>
  </si>
  <si>
    <t>05 08 13 30</t>
  </si>
  <si>
    <t>10 15 35</t>
  </si>
  <si>
    <t>10 20 35 26</t>
  </si>
  <si>
    <t>19 06 18 26</t>
  </si>
  <si>
    <t>10 28 08 03</t>
  </si>
  <si>
    <t>18 26 28</t>
  </si>
  <si>
    <t>10 01 35 27</t>
  </si>
  <si>
    <t>02 19 22 37</t>
  </si>
  <si>
    <t>35 22 01 39</t>
  </si>
  <si>
    <t>28 01 09</t>
  </si>
  <si>
    <t>06 13 01 32</t>
  </si>
  <si>
    <t>19 15 29</t>
  </si>
  <si>
    <t>01 10 26 39</t>
  </si>
  <si>
    <t>25 28 17 15</t>
  </si>
  <si>
    <t>02 26 35</t>
  </si>
  <si>
    <t>01 28 15 35</t>
  </si>
  <si>
    <t>08 15 29 34</t>
  </si>
  <si>
    <t>15 17 04</t>
  </si>
  <si>
    <t>07 17 04 35</t>
  </si>
  <si>
    <t>13 04 08</t>
  </si>
  <si>
    <t>17 10 04</t>
  </si>
  <si>
    <t>01 08 35</t>
  </si>
  <si>
    <t>01 08 10 29</t>
  </si>
  <si>
    <t>01 08 15 34</t>
  </si>
  <si>
    <t>08 35 29 34</t>
  </si>
  <si>
    <t>10 15 19</t>
  </si>
  <si>
    <t>08 35 24</t>
  </si>
  <si>
    <t>01 35</t>
  </si>
  <si>
    <t>07 02 35 39</t>
  </si>
  <si>
    <t>04 29 23 10</t>
  </si>
  <si>
    <t>01 24</t>
  </si>
  <si>
    <t>15 02 29</t>
  </si>
  <si>
    <t xml:space="preserve">29 35 </t>
  </si>
  <si>
    <t>10 14 29 40</t>
  </si>
  <si>
    <t>28 32 04</t>
  </si>
  <si>
    <t>10 28 29 37</t>
  </si>
  <si>
    <t>01 15 17 24</t>
  </si>
  <si>
    <t xml:space="preserve">17 15 </t>
  </si>
  <si>
    <t>01 29 17</t>
  </si>
  <si>
    <t>15 29 35 04</t>
  </si>
  <si>
    <t>01 28 10</t>
  </si>
  <si>
    <t>14 15 01 16</t>
  </si>
  <si>
    <t>01 19 26 24</t>
  </si>
  <si>
    <t>35 01 26 24</t>
  </si>
  <si>
    <t>17 24 26 16</t>
  </si>
  <si>
    <t>14 04 28 29</t>
  </si>
  <si>
    <t>35 28 40 29</t>
  </si>
  <si>
    <t>17 07 10 40</t>
  </si>
  <si>
    <t>35 08 02 14</t>
  </si>
  <si>
    <t>28 10</t>
  </si>
  <si>
    <t>01 14 35</t>
  </si>
  <si>
    <t>13 14 15 07</t>
  </si>
  <si>
    <t xml:space="preserve">39 37 35 </t>
  </si>
  <si>
    <t>15 14 28 26</t>
  </si>
  <si>
    <t>01 40 35</t>
  </si>
  <si>
    <t>03 35 39 18</t>
  </si>
  <si>
    <t>03 25</t>
  </si>
  <si>
    <t>12 08</t>
  </si>
  <si>
    <t>06 28</t>
  </si>
  <si>
    <t>10 28 24 35</t>
  </si>
  <si>
    <t xml:space="preserve"> 24 26</t>
  </si>
  <si>
    <t>30 29 14</t>
  </si>
  <si>
    <t>15 29 28</t>
  </si>
  <si>
    <t>32 28 03</t>
  </si>
  <si>
    <t>02 32 10</t>
  </si>
  <si>
    <t>01 18</t>
  </si>
  <si>
    <t>15 17 27</t>
  </si>
  <si>
    <t>02 25</t>
  </si>
  <si>
    <t>03</t>
  </si>
  <si>
    <t>01 26</t>
  </si>
  <si>
    <t>30 14 07 26</t>
  </si>
  <si>
    <t>02 17 29 4</t>
  </si>
  <si>
    <t>14 15 18 4</t>
  </si>
  <si>
    <t>07 14 17 4</t>
  </si>
  <si>
    <t>29 30 04 34</t>
  </si>
  <si>
    <t>19 30 35 02</t>
  </si>
  <si>
    <t>10 15 36 28</t>
  </si>
  <si>
    <t>05 34 29 04</t>
  </si>
  <si>
    <t>11 02 13 39</t>
  </si>
  <si>
    <t>03 15 40 14</t>
  </si>
  <si>
    <t>06 03</t>
  </si>
  <si>
    <t>02 15 16</t>
  </si>
  <si>
    <t>15 32 19 13</t>
  </si>
  <si>
    <t>19 32</t>
  </si>
  <si>
    <t>19 10 32 18</t>
  </si>
  <si>
    <t>15 17 30 26</t>
  </si>
  <si>
    <t>10 35 02 39</t>
  </si>
  <si>
    <t>30 26</t>
  </si>
  <si>
    <t>26 04</t>
  </si>
  <si>
    <t>29 30 06 13</t>
  </si>
  <si>
    <t>29 09</t>
  </si>
  <si>
    <t>26 28 32 03</t>
  </si>
  <si>
    <t>02 32</t>
  </si>
  <si>
    <t>22 33 28 01</t>
  </si>
  <si>
    <t>17 02 18 39</t>
  </si>
  <si>
    <t>13 01 26 24</t>
  </si>
  <si>
    <t>15 17 13 16</t>
  </si>
  <si>
    <t>15 13 10 01</t>
  </si>
  <si>
    <t>15 30</t>
  </si>
  <si>
    <t>14 01 13</t>
  </si>
  <si>
    <t>02 36 26 18</t>
  </si>
  <si>
    <t>14 30 28 23</t>
  </si>
  <si>
    <t>10 26 34 02</t>
  </si>
  <si>
    <t>30 02 14 18</t>
  </si>
  <si>
    <t>26 07 09 39</t>
  </si>
  <si>
    <t>01 18 35 36</t>
  </si>
  <si>
    <t>10 15 36 37</t>
  </si>
  <si>
    <t>02 38</t>
  </si>
  <si>
    <t>02 10 19 30</t>
  </si>
  <si>
    <t>35 39 38</t>
  </si>
  <si>
    <t>17 32</t>
  </si>
  <si>
    <t>17 07 30</t>
  </si>
  <si>
    <t>10 14 18 39</t>
  </si>
  <si>
    <t>30 16</t>
  </si>
  <si>
    <t>10 35 04 18</t>
  </si>
  <si>
    <t>02 18 40 04</t>
  </si>
  <si>
    <t>32 35 40 04</t>
  </si>
  <si>
    <t>02 29 18 36</t>
  </si>
  <si>
    <t>27 02 39 35</t>
  </si>
  <si>
    <t>22 01 40</t>
  </si>
  <si>
    <t>40 16</t>
  </si>
  <si>
    <t>16 04</t>
  </si>
  <si>
    <t>15 16</t>
  </si>
  <si>
    <t>01 18 36</t>
  </si>
  <si>
    <t>02 35 30 18</t>
  </si>
  <si>
    <t>10 15 17 07</t>
  </si>
  <si>
    <t>02 26 29 40</t>
  </si>
  <si>
    <t xml:space="preserve">01 07 04 35 </t>
  </si>
  <si>
    <t>01 07 04 17</t>
  </si>
  <si>
    <t>29 04 38 34</t>
  </si>
  <si>
    <t>15 35 36 37</t>
  </si>
  <si>
    <t>06 35 36 37</t>
  </si>
  <si>
    <t>01 15 29 04</t>
  </si>
  <si>
    <t>28 10 01 39</t>
  </si>
  <si>
    <t>09 14 15 07</t>
  </si>
  <si>
    <t>06 35 04</t>
  </si>
  <si>
    <t/>
  </si>
  <si>
    <t>34 39 10 18</t>
  </si>
  <si>
    <t>02 13 10</t>
  </si>
  <si>
    <t>35 06 13 18</t>
  </si>
  <si>
    <t>07 15 13 16</t>
  </si>
  <si>
    <t>36 39 34 10</t>
  </si>
  <si>
    <t>02 22</t>
  </si>
  <si>
    <t>02 06 34 10</t>
  </si>
  <si>
    <t>29 30 07</t>
  </si>
  <si>
    <t>14 01 40 11</t>
  </si>
  <si>
    <t xml:space="preserve">26 28 </t>
  </si>
  <si>
    <t>25 28 02 16</t>
  </si>
  <si>
    <t>22 21 27 35</t>
  </si>
  <si>
    <t>17 02 40 01</t>
  </si>
  <si>
    <t>29 01 40</t>
  </si>
  <si>
    <t>15 13 30 12</t>
  </si>
  <si>
    <t>15 29</t>
  </si>
  <si>
    <t>26 01</t>
  </si>
  <si>
    <t>29 26 04</t>
  </si>
  <si>
    <t>35 34 16 24</t>
  </si>
  <si>
    <t>10 06 02 34</t>
  </si>
  <si>
    <t>35 10 19 14</t>
  </si>
  <si>
    <t>19 14</t>
  </si>
  <si>
    <t>02 18 37</t>
  </si>
  <si>
    <t>24 35</t>
  </si>
  <si>
    <t>07 02 35</t>
  </si>
  <si>
    <t>34 28 35 40</t>
  </si>
  <si>
    <t>09 14 17 15</t>
  </si>
  <si>
    <t>35 34 38</t>
  </si>
  <si>
    <t>35 06 04</t>
  </si>
  <si>
    <t>30 06</t>
  </si>
  <si>
    <t>10 39 35 34</t>
  </si>
  <si>
    <t>35 16 32 18</t>
  </si>
  <si>
    <t>35 03</t>
  </si>
  <si>
    <t>02 35 16</t>
  </si>
  <si>
    <t>35 10 25</t>
  </si>
  <si>
    <t>34 39 19 27</t>
  </si>
  <si>
    <t>30 18 35 04</t>
  </si>
  <si>
    <t>01</t>
  </si>
  <si>
    <t>01 31</t>
  </si>
  <si>
    <t>02 17 26</t>
  </si>
  <si>
    <t>35 37 10 02</t>
  </si>
  <si>
    <t>08 28 13 38</t>
  </si>
  <si>
    <t>13 14 08</t>
  </si>
  <si>
    <t>29 30 34</t>
  </si>
  <si>
    <t>07 29 34</t>
  </si>
  <si>
    <t>13 28 15 19</t>
  </si>
  <si>
    <t>06 18 38 40</t>
  </si>
  <si>
    <t>35 15 18 34</t>
  </si>
  <si>
    <t>28 33 01 18</t>
  </si>
  <si>
    <t>08 03 26 14</t>
  </si>
  <si>
    <t>03 19 35 05</t>
  </si>
  <si>
    <t>28 30 36 02</t>
  </si>
  <si>
    <t>10 13 19</t>
  </si>
  <si>
    <t>08 15 35 38</t>
  </si>
  <si>
    <t>19 35 38 02</t>
  </si>
  <si>
    <t>14 20 19 35</t>
  </si>
  <si>
    <t>10 13 28 38</t>
  </si>
  <si>
    <t>13 26</t>
  </si>
  <si>
    <t>10 19 29 38</t>
  </si>
  <si>
    <t>11 35 27 28</t>
  </si>
  <si>
    <t>28 32 01 24</t>
  </si>
  <si>
    <t>10 28 32 25</t>
  </si>
  <si>
    <t>01 28 35 23</t>
  </si>
  <si>
    <t>02 24 35 21</t>
  </si>
  <si>
    <t>35 13 08 01</t>
  </si>
  <si>
    <t>32 28 13 12</t>
  </si>
  <si>
    <t>34 02 28 27</t>
  </si>
  <si>
    <t>15 10 26</t>
  </si>
  <si>
    <t>10 28 04 34</t>
  </si>
  <si>
    <t>03 34 27 16</t>
  </si>
  <si>
    <t>10 18</t>
  </si>
  <si>
    <t>08 01 37 18</t>
  </si>
  <si>
    <t xml:space="preserve">18 13 01 28 </t>
  </si>
  <si>
    <t>17 19 09 36</t>
  </si>
  <si>
    <t>19 10 15</t>
  </si>
  <si>
    <t>01 18 36 37</t>
  </si>
  <si>
    <t>15 09 12 37</t>
  </si>
  <si>
    <t>02 36 18 37</t>
  </si>
  <si>
    <t>13 28 15 12</t>
  </si>
  <si>
    <t>18 21 11</t>
  </si>
  <si>
    <t>10 35 40 34</t>
  </si>
  <si>
    <t>35 10 21</t>
  </si>
  <si>
    <t>35 10 14 27</t>
  </si>
  <si>
    <t>19 02</t>
  </si>
  <si>
    <t>19 17 10</t>
  </si>
  <si>
    <t xml:space="preserve">01 16 36 37 </t>
  </si>
  <si>
    <t>19 35 18 37</t>
  </si>
  <si>
    <t>14 15</t>
  </si>
  <si>
    <t>08 35 40 05</t>
  </si>
  <si>
    <t>10 37 36</t>
  </si>
  <si>
    <t>14 29 18 36</t>
  </si>
  <si>
    <t>03 35 13 21</t>
  </si>
  <si>
    <t>35 10 23 24</t>
  </si>
  <si>
    <t>28 29 37 36</t>
  </si>
  <si>
    <t>01 35 40 18</t>
  </si>
  <si>
    <t>13 03 36 24</t>
  </si>
  <si>
    <t>15 37 18 01</t>
  </si>
  <si>
    <t>01 28 03 25</t>
  </si>
  <si>
    <t>15 01 11</t>
  </si>
  <si>
    <t>15 17 18 20</t>
  </si>
  <si>
    <t>26 35 10 18</t>
  </si>
  <si>
    <t>36 37 10 19</t>
  </si>
  <si>
    <t>02 35</t>
  </si>
  <si>
    <t>03 28 35 37</t>
  </si>
  <si>
    <t>35 10 36</t>
  </si>
  <si>
    <t>35 01 14 16</t>
  </si>
  <si>
    <t>06 35 10</t>
  </si>
  <si>
    <t>35 24</t>
  </si>
  <si>
    <t>06 35 36</t>
  </si>
  <si>
    <t>36 35 21</t>
  </si>
  <si>
    <t>35 04 15 10</t>
  </si>
  <si>
    <t>35 33 02 40</t>
  </si>
  <si>
    <t>09 18 03 40</t>
  </si>
  <si>
    <t>19 03 27</t>
  </si>
  <si>
    <t>35 39 19 02</t>
  </si>
  <si>
    <t>14 24 10 37</t>
  </si>
  <si>
    <t>10 35 14</t>
  </si>
  <si>
    <t>02 36 25</t>
  </si>
  <si>
    <t>10 35 03 37</t>
  </si>
  <si>
    <t>37 36 04</t>
  </si>
  <si>
    <t>10 14 36</t>
  </si>
  <si>
    <t>10 13 19 35</t>
  </si>
  <si>
    <t>06 28 25</t>
  </si>
  <si>
    <t>03 35</t>
  </si>
  <si>
    <t>22 02 37</t>
  </si>
  <si>
    <t>02 33 27 18</t>
  </si>
  <si>
    <t>01 35 16</t>
  </si>
  <si>
    <t>02</t>
  </si>
  <si>
    <t>19 01 35</t>
  </si>
  <si>
    <t>02 36 37</t>
  </si>
  <si>
    <t>10 14 35 37</t>
  </si>
  <si>
    <t>08 10 29 40</t>
  </si>
  <si>
    <t>15 10 26 03</t>
  </si>
  <si>
    <t>29 34 05 04</t>
  </si>
  <si>
    <t>13 14 10 07</t>
  </si>
  <si>
    <t>05 34 04 10</t>
  </si>
  <si>
    <t>14 04 15 22</t>
  </si>
  <si>
    <t>35 15 34 18</t>
  </si>
  <si>
    <t>35 10 37 40</t>
  </si>
  <si>
    <t>34 15 10 14</t>
  </si>
  <si>
    <t>33 01 18 04</t>
  </si>
  <si>
    <t>30 14 10 40</t>
  </si>
  <si>
    <t>14 26 09 25</t>
  </si>
  <si>
    <t>22 14 19 32</t>
  </si>
  <si>
    <t>13 15 32</t>
  </si>
  <si>
    <t>02 06 34 14</t>
  </si>
  <si>
    <t>04 06 02</t>
  </si>
  <si>
    <t>35 29 03 05</t>
  </si>
  <si>
    <t>14 10 34 17</t>
  </si>
  <si>
    <t>36 22</t>
  </si>
  <si>
    <t>10 40 16</t>
  </si>
  <si>
    <t>28 32 01</t>
  </si>
  <si>
    <t>32 30 40</t>
  </si>
  <si>
    <t>22 01 02 35</t>
  </si>
  <si>
    <t>35 01</t>
  </si>
  <si>
    <t>17 32 01 28</t>
  </si>
  <si>
    <t>32 15 26</t>
  </si>
  <si>
    <t>02 13 01</t>
  </si>
  <si>
    <t>01 15 29</t>
  </si>
  <si>
    <t>16 29 01 28</t>
  </si>
  <si>
    <t>15 13 39</t>
  </si>
  <si>
    <t>15 01 32</t>
  </si>
  <si>
    <t>17 26 34 10</t>
  </si>
  <si>
    <t>21 35 02 39</t>
  </si>
  <si>
    <t>13 15 01 28</t>
  </si>
  <si>
    <t>02 11 13</t>
  </si>
  <si>
    <t>28 10 19 39</t>
  </si>
  <si>
    <t>33 15 28 18</t>
  </si>
  <si>
    <t>10 35 21 16</t>
  </si>
  <si>
    <t>02 35 40</t>
  </si>
  <si>
    <t>22 01 18 04</t>
  </si>
  <si>
    <t>17 09 15</t>
  </si>
  <si>
    <t>13 27 10 35</t>
  </si>
  <si>
    <t>39 03 35 23</t>
  </si>
  <si>
    <t>35 01 32</t>
  </si>
  <si>
    <t>32 03 27 15</t>
  </si>
  <si>
    <t>13 19</t>
  </si>
  <si>
    <t>27 04 29 18</t>
  </si>
  <si>
    <t>32 35 27 31</t>
  </si>
  <si>
    <t>14 02 39 06</t>
  </si>
  <si>
    <t>02 14 30 40</t>
  </si>
  <si>
    <t>35 27</t>
  </si>
  <si>
    <t>15 32 35</t>
  </si>
  <si>
    <t>35 24 30 18</t>
  </si>
  <si>
    <t>35 40 27 39</t>
  </si>
  <si>
    <t>35 19</t>
  </si>
  <si>
    <t>32 35 30</t>
  </si>
  <si>
    <t>02 35 10 16</t>
  </si>
  <si>
    <t>35 30 34 02</t>
  </si>
  <si>
    <t>02 35 22 26</t>
  </si>
  <si>
    <t>35 22 39 23</t>
  </si>
  <si>
    <t>23 35 40 03</t>
  </si>
  <si>
    <t>01 08 40 15</t>
  </si>
  <si>
    <t>40 26 27 01</t>
  </si>
  <si>
    <t>01 15 08 35</t>
  </si>
  <si>
    <t>03 34 40 29</t>
  </si>
  <si>
    <t>09 40 28</t>
  </si>
  <si>
    <t>10 15 14 07</t>
  </si>
  <si>
    <t>08 13 26 14</t>
  </si>
  <si>
    <t>10 18 03 14</t>
  </si>
  <si>
    <t>10 03 18 40</t>
  </si>
  <si>
    <t>10 30 35 40</t>
  </si>
  <si>
    <t>13 17 35</t>
  </si>
  <si>
    <t>27 03 26</t>
  </si>
  <si>
    <t>30 10 40</t>
  </si>
  <si>
    <t>19 35 10</t>
  </si>
  <si>
    <t>10 26 35 28</t>
  </si>
  <si>
    <t>35 28 31 40</t>
  </si>
  <si>
    <t>29 03 28 10</t>
  </si>
  <si>
    <t>29 10 27</t>
  </si>
  <si>
    <t>11 03</t>
  </si>
  <si>
    <t>03 27 16</t>
  </si>
  <si>
    <t>03 27</t>
  </si>
  <si>
    <t>18 35 37 01</t>
  </si>
  <si>
    <t>15 35 22 02</t>
  </si>
  <si>
    <t>11 03 10 32</t>
  </si>
  <si>
    <t>32 40 28 02</t>
  </si>
  <si>
    <t>27 11 03</t>
  </si>
  <si>
    <t>15 03 32</t>
  </si>
  <si>
    <t>02 13 28</t>
  </si>
  <si>
    <t>27 03 15 40</t>
  </si>
  <si>
    <t>29 35 10 14</t>
  </si>
  <si>
    <t>19 05 34 31</t>
  </si>
  <si>
    <t>02 19 09</t>
  </si>
  <si>
    <t>03 17 19</t>
  </si>
  <si>
    <t>10 02 19 30</t>
  </si>
  <si>
    <t>03 35 05</t>
  </si>
  <si>
    <t>19 02 16</t>
  </si>
  <si>
    <t>14 26 28 25</t>
  </si>
  <si>
    <t>13 03 35</t>
  </si>
  <si>
    <t>27 03 10</t>
  </si>
  <si>
    <t>19 35 39</t>
  </si>
  <si>
    <t>02 19 04 35</t>
  </si>
  <si>
    <t>28 06 35 18</t>
  </si>
  <si>
    <t>19 10 35 38</t>
  </si>
  <si>
    <t>28 27 03 18</t>
  </si>
  <si>
    <t>20 10 28 18</t>
  </si>
  <si>
    <t>03 35 10 40</t>
  </si>
  <si>
    <t>11 02 13</t>
  </si>
  <si>
    <t>03 27 16 40</t>
  </si>
  <si>
    <t>22 15 33 28</t>
  </si>
  <si>
    <t>21 39 16 22</t>
  </si>
  <si>
    <t>27 01 04</t>
  </si>
  <si>
    <t>12 27</t>
  </si>
  <si>
    <t>01 35 13</t>
  </si>
  <si>
    <t>10 04 28 15</t>
  </si>
  <si>
    <t>19 29 39 35</t>
  </si>
  <si>
    <t>06 10</t>
  </si>
  <si>
    <t>35 17 14 19</t>
  </si>
  <si>
    <t>06 27 19 16</t>
  </si>
  <si>
    <t>39 35 03 23</t>
  </si>
  <si>
    <t>19 18 36 40</t>
  </si>
  <si>
    <t>27 16 18 38</t>
  </si>
  <si>
    <t>28 20 10 16</t>
  </si>
  <si>
    <t>03 35 31</t>
  </si>
  <si>
    <t>34 27 06 40</t>
  </si>
  <si>
    <t>10 26 24</t>
  </si>
  <si>
    <t>17 01 40 33</t>
  </si>
  <si>
    <t>35 10</t>
  </si>
  <si>
    <t>25 34 06 35</t>
  </si>
  <si>
    <t>20 10 16 38</t>
  </si>
  <si>
    <t>36 22 06 38</t>
  </si>
  <si>
    <t>22 35 32</t>
  </si>
  <si>
    <t>15 19 09</t>
  </si>
  <si>
    <t>35 38</t>
  </si>
  <si>
    <t>34 39 40 18</t>
  </si>
  <si>
    <t>02 28 36 30</t>
  </si>
  <si>
    <t xml:space="preserve">35 10 03 21 </t>
  </si>
  <si>
    <t>14 22 19 32</t>
  </si>
  <si>
    <t>01 35 32</t>
  </si>
  <si>
    <t>10 30 22 40</t>
  </si>
  <si>
    <t xml:space="preserve"> 19 13 39</t>
  </si>
  <si>
    <t>32 30 21 16</t>
  </si>
  <si>
    <t>19 15 03 17</t>
  </si>
  <si>
    <t>02 14 17 25</t>
  </si>
  <si>
    <t>21 17 35 38</t>
  </si>
  <si>
    <t>21 36 39 31</t>
  </si>
  <si>
    <t>35 28 21 18</t>
  </si>
  <si>
    <t>03 17 30 39</t>
  </si>
  <si>
    <t>19 35 03 10</t>
  </si>
  <si>
    <t>32 19 24</t>
  </si>
  <si>
    <t>22 33 35 02</t>
  </si>
  <si>
    <t>22 35 02 24</t>
  </si>
  <si>
    <t>26 27</t>
  </si>
  <si>
    <t>04 10 16</t>
  </si>
  <si>
    <t>02 18 27</t>
  </si>
  <si>
    <t>02 17 16</t>
  </si>
  <si>
    <t>03 27 35 31</t>
  </si>
  <si>
    <t>26 02 19 16</t>
  </si>
  <si>
    <t>15 28 35</t>
  </si>
  <si>
    <t>02 35 32</t>
  </si>
  <si>
    <t>19 32 16</t>
  </si>
  <si>
    <t>19 32 26</t>
  </si>
  <si>
    <t>13 19 10</t>
  </si>
  <si>
    <t>26 19 06</t>
  </si>
  <si>
    <t>32 30</t>
  </si>
  <si>
    <t>32 03 27</t>
  </si>
  <si>
    <t>02 19 06</t>
  </si>
  <si>
    <t>32 35 19</t>
  </si>
  <si>
    <t>32 01 19</t>
  </si>
  <si>
    <t>32 35 01 15</t>
  </si>
  <si>
    <t>13 16 01 06</t>
  </si>
  <si>
    <t>13 01</t>
  </si>
  <si>
    <t>01 06</t>
  </si>
  <si>
    <t>19 01 26 17</t>
  </si>
  <si>
    <t>01 19</t>
  </si>
  <si>
    <t>11 15 32</t>
  </si>
  <si>
    <t>03 32</t>
  </si>
  <si>
    <t>15 19</t>
  </si>
  <si>
    <t>35 19 32 39</t>
  </si>
  <si>
    <t>19 35 28 26</t>
  </si>
  <si>
    <t>28 26 19</t>
  </si>
  <si>
    <t>15 01 19</t>
  </si>
  <si>
    <t>06 32 13</t>
  </si>
  <si>
    <t>32 15</t>
  </si>
  <si>
    <t>02 26 10</t>
  </si>
  <si>
    <t>02 25 16</t>
  </si>
  <si>
    <t>12 18 28 31</t>
  </si>
  <si>
    <t>12 28</t>
  </si>
  <si>
    <t>15 19 25</t>
  </si>
  <si>
    <t>35 13 18</t>
  </si>
  <si>
    <t xml:space="preserve">08 15 35 </t>
  </si>
  <si>
    <t>16 26 21 02</t>
  </si>
  <si>
    <t>23 14 25</t>
  </si>
  <si>
    <t>12 02 29</t>
  </si>
  <si>
    <t>19 13 17 24</t>
  </si>
  <si>
    <t>05 19 09 35</t>
  </si>
  <si>
    <t>28 35 06 18</t>
  </si>
  <si>
    <t>19 24 03 14</t>
  </si>
  <si>
    <t>02 15 19</t>
  </si>
  <si>
    <t>06 19 37 18</t>
  </si>
  <si>
    <t>12 22 15 24</t>
  </si>
  <si>
    <t>35 24 18 05</t>
  </si>
  <si>
    <t>35 38 19 18</t>
  </si>
  <si>
    <t>34 23 16 18</t>
  </si>
  <si>
    <t>19 21 11 27</t>
  </si>
  <si>
    <t>03 01 32</t>
  </si>
  <si>
    <t>01 35 06 27</t>
  </si>
  <si>
    <t>02 35 06</t>
  </si>
  <si>
    <t>28 26 30</t>
  </si>
  <si>
    <t>19 35</t>
  </si>
  <si>
    <t>01 15 17 28</t>
  </si>
  <si>
    <t>02 29 27 28</t>
  </si>
  <si>
    <t xml:space="preserve">32 02 </t>
  </si>
  <si>
    <t>12 28 35</t>
  </si>
  <si>
    <t>19 09 06 27</t>
  </si>
  <si>
    <t>36 37</t>
  </si>
  <si>
    <t>19 02 35 32</t>
  </si>
  <si>
    <t>28 27 18 31</t>
  </si>
  <si>
    <t>10 36 23</t>
  </si>
  <si>
    <t>10 02 22 37</t>
  </si>
  <si>
    <t>19 22 18</t>
  </si>
  <si>
    <t>01 04</t>
  </si>
  <si>
    <t>19 35 16 25</t>
  </si>
  <si>
    <t>08 36 38 31</t>
  </si>
  <si>
    <t>19 26 17 27</t>
  </si>
  <si>
    <t>01 10 35 37</t>
  </si>
  <si>
    <t>19 38</t>
  </si>
  <si>
    <t>17 32 13 38</t>
  </si>
  <si>
    <t>35 06 38</t>
  </si>
  <si>
    <t>30 06 25</t>
  </si>
  <si>
    <t>15 35 02</t>
  </si>
  <si>
    <t>26 02 36 35</t>
  </si>
  <si>
    <t>22 10 35</t>
  </si>
  <si>
    <t>29 14 02 40</t>
  </si>
  <si>
    <t>35 32 15 31</t>
  </si>
  <si>
    <t>26 10 28</t>
  </si>
  <si>
    <t>19 35 10 38</t>
  </si>
  <si>
    <t>16 06 19</t>
  </si>
  <si>
    <t>16 06 19 37</t>
  </si>
  <si>
    <t>10 35 38</t>
  </si>
  <si>
    <t>28 27 18 38</t>
  </si>
  <si>
    <t>10 19</t>
  </si>
  <si>
    <t>35 20 10 06</t>
  </si>
  <si>
    <t>04 34 19</t>
  </si>
  <si>
    <t>19 24 26 31</t>
  </si>
  <si>
    <t>32 15 02</t>
  </si>
  <si>
    <t>32 02</t>
  </si>
  <si>
    <t>19 22 31 02</t>
  </si>
  <si>
    <t>18 02 35</t>
  </si>
  <si>
    <t>26 10 34</t>
  </si>
  <si>
    <t>26 35 10</t>
  </si>
  <si>
    <t>35 02 10 34</t>
  </si>
  <si>
    <t>19 17 34</t>
  </si>
  <si>
    <t>20 19 30 34</t>
  </si>
  <si>
    <t>19 35 16</t>
  </si>
  <si>
    <t xml:space="preserve">28 02 17 </t>
  </si>
  <si>
    <t>28 35 34</t>
  </si>
  <si>
    <t>15 06 19 28</t>
  </si>
  <si>
    <t>19 06 18 09</t>
  </si>
  <si>
    <t>07 02 06 13</t>
  </si>
  <si>
    <t>06 38 07</t>
  </si>
  <si>
    <t>15 26 17 30</t>
  </si>
  <si>
    <t>17 07 30 18</t>
  </si>
  <si>
    <t>07 18 23</t>
  </si>
  <si>
    <t>07</t>
  </si>
  <si>
    <t>16 35 38</t>
  </si>
  <si>
    <t>36 38</t>
  </si>
  <si>
    <t>19 38 07</t>
  </si>
  <si>
    <t>01 13 32 15</t>
  </si>
  <si>
    <t>03 38</t>
  </si>
  <si>
    <t>35 27 02 37</t>
  </si>
  <si>
    <t>19 10</t>
  </si>
  <si>
    <t>10 18 32 07</t>
  </si>
  <si>
    <t>07 18 25</t>
  </si>
  <si>
    <t>11 10 35</t>
  </si>
  <si>
    <t>21 22 35 02</t>
  </si>
  <si>
    <t>21 35 02 22</t>
  </si>
  <si>
    <t>35 32 01</t>
  </si>
  <si>
    <t>02 19</t>
  </si>
  <si>
    <t>07 23</t>
  </si>
  <si>
    <t>35 03 15 23</t>
  </si>
  <si>
    <t>28 10 29 35</t>
  </si>
  <si>
    <t>35 06 23 40</t>
  </si>
  <si>
    <t>35 06 22 32</t>
  </si>
  <si>
    <t>14 29 10 39</t>
  </si>
  <si>
    <t>10 28 24</t>
  </si>
  <si>
    <t>35 02 10 31</t>
  </si>
  <si>
    <t>10 18 39 31</t>
  </si>
  <si>
    <t>01 29 30 36</t>
  </si>
  <si>
    <t>03 39 18 31</t>
  </si>
  <si>
    <t>14 15 18 40</t>
  </si>
  <si>
    <t>03 36 37 10</t>
  </si>
  <si>
    <t>29 35 03 05</t>
  </si>
  <si>
    <t>01 06 13</t>
  </si>
  <si>
    <t>35 18 24 05</t>
  </si>
  <si>
    <t>28 27 12 31</t>
  </si>
  <si>
    <t>35 27 02 31</t>
  </si>
  <si>
    <t>15 18 35 10</t>
  </si>
  <si>
    <t>06 03 10 24</t>
  </si>
  <si>
    <t>10 29 39 35</t>
  </si>
  <si>
    <t>16 34 31 28</t>
  </si>
  <si>
    <t>35 10 24 31</t>
  </si>
  <si>
    <t xml:space="preserve">33 22 30 40 </t>
  </si>
  <si>
    <t>10 01 34 29</t>
  </si>
  <si>
    <t>15 34 33</t>
  </si>
  <si>
    <t>32 28 02 24</t>
  </si>
  <si>
    <t>02 35 34 27</t>
  </si>
  <si>
    <t>15 10 02</t>
  </si>
  <si>
    <t>35 10 28 24</t>
  </si>
  <si>
    <t>35 18 10 13</t>
  </si>
  <si>
    <t>35 10 18</t>
  </si>
  <si>
    <t>28 35 10 23</t>
  </si>
  <si>
    <t>10 35 05</t>
  </si>
  <si>
    <t>26 32</t>
  </si>
  <si>
    <t>24 26 28 32</t>
  </si>
  <si>
    <t>24 28 35</t>
  </si>
  <si>
    <t>10 28 23</t>
  </si>
  <si>
    <t>22 10 01</t>
  </si>
  <si>
    <t>10 21 22</t>
  </si>
  <si>
    <t>27 22</t>
  </si>
  <si>
    <t>35 33</t>
  </si>
  <si>
    <t>13 23 15</t>
  </si>
  <si>
    <t>10 20 37 35</t>
  </si>
  <si>
    <t>10 20 26 05</t>
  </si>
  <si>
    <t>30 24 14 05</t>
  </si>
  <si>
    <t>26 04 05 16</t>
  </si>
  <si>
    <t>10 35 17 04</t>
  </si>
  <si>
    <t>02 05 34 10</t>
  </si>
  <si>
    <t>10 37 36 05</t>
  </si>
  <si>
    <t>04 10 34 17</t>
  </si>
  <si>
    <t>35 03 22 05</t>
  </si>
  <si>
    <t>29 03 28 18</t>
  </si>
  <si>
    <t>35 29 21 18</t>
  </si>
  <si>
    <t>01 19 26 17</t>
  </si>
  <si>
    <t>10 05 18 32</t>
  </si>
  <si>
    <t>35 18 10 39</t>
  </si>
  <si>
    <t>35 38 18 16</t>
  </si>
  <si>
    <t>10 30 04</t>
  </si>
  <si>
    <t>24 34 28 32</t>
  </si>
  <si>
    <t>24 26 28 18</t>
  </si>
  <si>
    <t>35 18 34</t>
  </si>
  <si>
    <t>35 22 18 39</t>
  </si>
  <si>
    <t>35 28 34 04</t>
  </si>
  <si>
    <t>04 28 10 34</t>
  </si>
  <si>
    <t>32 10 01</t>
  </si>
  <si>
    <t>35 28</t>
  </si>
  <si>
    <t>06 29</t>
  </si>
  <si>
    <t>18 28 32 10</t>
  </si>
  <si>
    <t>24 28 35 30</t>
  </si>
  <si>
    <t>35 06 18 31</t>
  </si>
  <si>
    <t>27 26 18 35</t>
  </si>
  <si>
    <t>29 35 14 18</t>
  </si>
  <si>
    <t>15 14 29</t>
  </si>
  <si>
    <t>15 20 29</t>
  </si>
  <si>
    <t>35 29 34 28</t>
  </si>
  <si>
    <t>35 14 03</t>
  </si>
  <si>
    <t>10 36 14 03</t>
  </si>
  <si>
    <t>35 14</t>
  </si>
  <si>
    <t>15 02 17 40</t>
  </si>
  <si>
    <t>14 35 34 10</t>
  </si>
  <si>
    <t>03 17 39</t>
  </si>
  <si>
    <t>34 29 16 18</t>
  </si>
  <si>
    <t xml:space="preserve">06 03 10 24 </t>
  </si>
  <si>
    <t>18 03 28 40</t>
  </si>
  <si>
    <t>03 02 28</t>
  </si>
  <si>
    <t>33 30</t>
  </si>
  <si>
    <t>35 33 29 31</t>
  </si>
  <si>
    <t>03 35 40 39</t>
  </si>
  <si>
    <t>29 01 35 27</t>
  </si>
  <si>
    <t>35 29 25 10</t>
  </si>
  <si>
    <t>02 32 10 25</t>
  </si>
  <si>
    <t>15 03 29</t>
  </si>
  <si>
    <t>03 13 27 10</t>
  </si>
  <si>
    <t xml:space="preserve">03 27 29 18 </t>
  </si>
  <si>
    <t>08 35</t>
  </si>
  <si>
    <t>13 29 03 27</t>
  </si>
  <si>
    <t>03 08 10 40</t>
  </si>
  <si>
    <t>03 10 08 28</t>
  </si>
  <si>
    <t>15 09 14 04</t>
  </si>
  <si>
    <t>15 29 28 11</t>
  </si>
  <si>
    <t>17 10 14 16</t>
  </si>
  <si>
    <t>03 10 14 24</t>
  </si>
  <si>
    <t>02 35 24</t>
  </si>
  <si>
    <t>21 35 11 28</t>
  </si>
  <si>
    <t>08 28 10 03</t>
  </si>
  <si>
    <t>10 24 35 19</t>
  </si>
  <si>
    <t>35 01 16 11</t>
  </si>
  <si>
    <t>11 28</t>
  </si>
  <si>
    <t>02 35 03 25</t>
  </si>
  <si>
    <t>03 35 10</t>
  </si>
  <si>
    <t>11 32 13</t>
  </si>
  <si>
    <t>21 11 27 19</t>
  </si>
  <si>
    <t>36 23</t>
  </si>
  <si>
    <t>21 11 26 31</t>
  </si>
  <si>
    <t>10 11 35</t>
  </si>
  <si>
    <t>10 35 29 39</t>
  </si>
  <si>
    <t>10 28</t>
  </si>
  <si>
    <t>21 28 40 03</t>
  </si>
  <si>
    <t>32 03 11 23</t>
  </si>
  <si>
    <t>11 32 01</t>
  </si>
  <si>
    <t>27 35 02 40</t>
  </si>
  <si>
    <t>35 02 40 26</t>
  </si>
  <si>
    <t>27 17 40</t>
  </si>
  <si>
    <t>01 11</t>
  </si>
  <si>
    <t>13 35 08 24</t>
  </si>
  <si>
    <t>13 35 01</t>
  </si>
  <si>
    <t>27 40 28</t>
  </si>
  <si>
    <t>11 13 27</t>
  </si>
  <si>
    <t>01 35 29 38</t>
  </si>
  <si>
    <t>32 35 26 28</t>
  </si>
  <si>
    <t>28 35 25 26</t>
  </si>
  <si>
    <t>28 26 05 16</t>
  </si>
  <si>
    <t>32 28 03 16</t>
  </si>
  <si>
    <t>32 13 06</t>
  </si>
  <si>
    <t>28 13 32 24</t>
  </si>
  <si>
    <t>06 28 32</t>
  </si>
  <si>
    <t>32 35 13</t>
  </si>
  <si>
    <t>28 06 32</t>
  </si>
  <si>
    <t>06 19 28 24</t>
  </si>
  <si>
    <t>06 01 32</t>
  </si>
  <si>
    <t>03 06 32</t>
  </si>
  <si>
    <t>26 32 27</t>
  </si>
  <si>
    <t>10 16 31 28</t>
  </si>
  <si>
    <t>02 06 32</t>
  </si>
  <si>
    <t>05 11 01 23</t>
  </si>
  <si>
    <t>28 24 22 26</t>
  </si>
  <si>
    <t>03 33 39 10</t>
  </si>
  <si>
    <t>06 35 25 18</t>
  </si>
  <si>
    <t>01 13 17 34</t>
  </si>
  <si>
    <t>01 32 13 11</t>
  </si>
  <si>
    <t>13 35 02</t>
  </si>
  <si>
    <t>27 35 10 34</t>
  </si>
  <si>
    <t>26 24 32 28</t>
  </si>
  <si>
    <t>28 02 10 34</t>
  </si>
  <si>
    <t>10 34 28 32</t>
  </si>
  <si>
    <t>28 32 13 18</t>
  </si>
  <si>
    <t>28 35 27 09</t>
  </si>
  <si>
    <t>28 33 29 32</t>
  </si>
  <si>
    <t>32 23 02</t>
  </si>
  <si>
    <t>25 10 35</t>
  </si>
  <si>
    <t>10 28 32</t>
  </si>
  <si>
    <t>28 19 34 36</t>
  </si>
  <si>
    <t xml:space="preserve">32 30 40 </t>
  </si>
  <si>
    <t>30 18</t>
  </si>
  <si>
    <t>03 27 40</t>
  </si>
  <si>
    <t>19 26</t>
  </si>
  <si>
    <t>13 32 02</t>
  </si>
  <si>
    <t>35 31 10 24</t>
  </si>
  <si>
    <t>32 26 28 18</t>
  </si>
  <si>
    <t>26 28 10 36</t>
  </si>
  <si>
    <t>04 17 34 26</t>
  </si>
  <si>
    <t>01 32 35 23</t>
  </si>
  <si>
    <t>25 10</t>
  </si>
  <si>
    <t>26 02 18</t>
  </si>
  <si>
    <t>26 28 18 23</t>
  </si>
  <si>
    <t>10 18 32 39</t>
  </si>
  <si>
    <t>22 21 27 39</t>
  </si>
  <si>
    <t>02 22 13 24</t>
  </si>
  <si>
    <t>17 01 39 04</t>
  </si>
  <si>
    <t>22 01 33 28</t>
  </si>
  <si>
    <t>22 23 37 35</t>
  </si>
  <si>
    <t>21 22 35 28</t>
  </si>
  <si>
    <t>13 35 39 18</t>
  </si>
  <si>
    <t>22 01 03 35</t>
  </si>
  <si>
    <t>01 19 32 13</t>
  </si>
  <si>
    <t>01 24 06 27</t>
  </si>
  <si>
    <t>33 22 19 40</t>
  </si>
  <si>
    <t>22 10 02</t>
  </si>
  <si>
    <t>27 24 02 40</t>
  </si>
  <si>
    <t>28 33 23 26</t>
  </si>
  <si>
    <t>26 28 10 18</t>
  </si>
  <si>
    <t>24 35 02</t>
  </si>
  <si>
    <t>02 25 28 39</t>
  </si>
  <si>
    <t>35 10 02</t>
  </si>
  <si>
    <t>35 11 22 31</t>
  </si>
  <si>
    <t>22 19 29 40</t>
  </si>
  <si>
    <t>33 03 34</t>
  </si>
  <si>
    <t>22 35 13 24</t>
  </si>
  <si>
    <t>19 22 15 39</t>
  </si>
  <si>
    <t>17 15 16 22</t>
  </si>
  <si>
    <t xml:space="preserve">22 01 40 </t>
  </si>
  <si>
    <t>17 02 40</t>
  </si>
  <si>
    <t>35 28 03 23</t>
  </si>
  <si>
    <t>35 28 01 40</t>
  </si>
  <si>
    <t>15 22 33 31</t>
  </si>
  <si>
    <t>19 24 39 32</t>
  </si>
  <si>
    <t>19 18 22</t>
  </si>
  <si>
    <t>02 35 18</t>
  </si>
  <si>
    <t>10 01 34</t>
  </si>
  <si>
    <t>10 21 29</t>
  </si>
  <si>
    <t>01 22</t>
  </si>
  <si>
    <t>03 24 39 01</t>
  </si>
  <si>
    <t>24 02 40 39</t>
  </si>
  <si>
    <t>03 33 26</t>
  </si>
  <si>
    <t xml:space="preserve"> 19 01 31</t>
  </si>
  <si>
    <t>02 21 27 01</t>
  </si>
  <si>
    <t>22 35 18 39</t>
  </si>
  <si>
    <t>28 29 15 16</t>
  </si>
  <si>
    <t>01 27 36 13</t>
  </si>
  <si>
    <t>01 29 13 17</t>
  </si>
  <si>
    <t>13 01 26 12</t>
  </si>
  <si>
    <t>16 40</t>
  </si>
  <si>
    <t>13 29 01 40</t>
  </si>
  <si>
    <t>35 12</t>
  </si>
  <si>
    <t>35 19 01 37</t>
  </si>
  <si>
    <t>01 28 13 27</t>
  </si>
  <si>
    <t>01 13 11</t>
  </si>
  <si>
    <t>01 03 10 32</t>
  </si>
  <si>
    <t>35 16</t>
  </si>
  <si>
    <t>27 26 18</t>
  </si>
  <si>
    <t>28 24 27 01</t>
  </si>
  <si>
    <t>28 26 27 01</t>
  </si>
  <si>
    <t>27 01 12 24</t>
  </si>
  <si>
    <t>32 24 18 16</t>
  </si>
  <si>
    <t>35 28 34 4</t>
  </si>
  <si>
    <t>35 23 01 24</t>
  </si>
  <si>
    <t>01 35 12 18</t>
  </si>
  <si>
    <t>24 02</t>
  </si>
  <si>
    <t>02 05 13 16</t>
  </si>
  <si>
    <t>35 01 11 09</t>
  </si>
  <si>
    <t>02 13 15</t>
  </si>
  <si>
    <t>27 26 01</t>
  </si>
  <si>
    <t>06 28 11 01</t>
  </si>
  <si>
    <t>08 28 01</t>
  </si>
  <si>
    <t>35 10 28 01</t>
  </si>
  <si>
    <t>25 02 13 15</t>
  </si>
  <si>
    <t>6 13 01 25</t>
  </si>
  <si>
    <t>01 17 13 12</t>
  </si>
  <si>
    <t>01 17 13 16</t>
  </si>
  <si>
    <t>18 16 15 39</t>
  </si>
  <si>
    <t>01 16 35 15</t>
  </si>
  <si>
    <t>04 18 39 31</t>
  </si>
  <si>
    <t>18 13 34</t>
  </si>
  <si>
    <t>28 13 35</t>
  </si>
  <si>
    <t>02 32 12</t>
  </si>
  <si>
    <t>15 34 29 28</t>
  </si>
  <si>
    <t>32 40 03 28</t>
  </si>
  <si>
    <t>29 03 08 25</t>
  </si>
  <si>
    <t>01 16 25</t>
  </si>
  <si>
    <t>26 27 13</t>
  </si>
  <si>
    <t>13 17 01 24</t>
  </si>
  <si>
    <t>01 13 24</t>
  </si>
  <si>
    <t>35 34 02 10</t>
  </si>
  <si>
    <t>02 19 13</t>
  </si>
  <si>
    <t>28 32 02 24</t>
  </si>
  <si>
    <t>04 10 27 22</t>
  </si>
  <si>
    <t>12 35</t>
  </si>
  <si>
    <t>17 27 08 40</t>
  </si>
  <si>
    <t>25 13 02 34</t>
  </si>
  <si>
    <t>02 05 12</t>
  </si>
  <si>
    <t>12 26 01 32</t>
  </si>
  <si>
    <t>15 34 01 16</t>
  </si>
  <si>
    <t>32 26 12 17</t>
  </si>
  <si>
    <t>01 34 12 03</t>
  </si>
  <si>
    <t>15 01 28</t>
  </si>
  <si>
    <t>02 27 35 11</t>
  </si>
  <si>
    <t>01 28 10 25</t>
  </si>
  <si>
    <t>03 18 31</t>
  </si>
  <si>
    <t>15 13 32</t>
  </si>
  <si>
    <t xml:space="preserve">16 25 </t>
  </si>
  <si>
    <t>25 02 35 11</t>
  </si>
  <si>
    <t>34 09</t>
  </si>
  <si>
    <t>01 11 10</t>
  </si>
  <si>
    <t>01 13 02 04</t>
  </si>
  <si>
    <t>11 01 02 09</t>
  </si>
  <si>
    <t>11 29 28 27</t>
  </si>
  <si>
    <t>04 10</t>
  </si>
  <si>
    <t>15 01 13</t>
  </si>
  <si>
    <t>15 01 28 16</t>
  </si>
  <si>
    <t>15 10 32 02</t>
  </si>
  <si>
    <t>15 01 32 19</t>
  </si>
  <si>
    <t>32 01 10 25</t>
  </si>
  <si>
    <t>02 28 10 25</t>
  </si>
  <si>
    <t>11 10 01 16</t>
  </si>
  <si>
    <t>10 02 13</t>
  </si>
  <si>
    <t>35 10 02 16</t>
  </si>
  <si>
    <t>01 35 11 10</t>
  </si>
  <si>
    <t>01 12 26 15</t>
  </si>
  <si>
    <t>07 01 04 16</t>
  </si>
  <si>
    <t>35 01 13 11</t>
  </si>
  <si>
    <t>34 35 07 13</t>
  </si>
  <si>
    <t>01 32 10</t>
  </si>
  <si>
    <t>01 06 15 08</t>
  </si>
  <si>
    <t>19 15 29 16</t>
  </si>
  <si>
    <t>35 01 29 02</t>
  </si>
  <si>
    <t>35 30 29 07</t>
  </si>
  <si>
    <t>15 35 29</t>
  </si>
  <si>
    <t>35 10 14</t>
  </si>
  <si>
    <t>15 17 20</t>
  </si>
  <si>
    <t>15 37 01 08</t>
  </si>
  <si>
    <t>35 30 14</t>
  </si>
  <si>
    <t>35 03 32 06</t>
  </si>
  <si>
    <t>13 01 35</t>
  </si>
  <si>
    <t>02 16</t>
  </si>
  <si>
    <t>27 02 03 35</t>
  </si>
  <si>
    <t>06 22 26 01</t>
  </si>
  <si>
    <t>19 35 29 13</t>
  </si>
  <si>
    <t>19 01 29</t>
  </si>
  <si>
    <t>18 15 01</t>
  </si>
  <si>
    <t>15 10 02 13</t>
  </si>
  <si>
    <t>03 35 15</t>
  </si>
  <si>
    <t>35 13 08 24</t>
  </si>
  <si>
    <t>35 05 01 10</t>
  </si>
  <si>
    <t>35 11 32 31</t>
  </si>
  <si>
    <t>01 13 31</t>
  </si>
  <si>
    <t>01 16 07 04</t>
  </si>
  <si>
    <t>15 29 37 28</t>
  </si>
  <si>
    <t>27 34 35</t>
  </si>
  <si>
    <t>35 28 06 37</t>
  </si>
  <si>
    <t>26 30 34 36</t>
  </si>
  <si>
    <t>02 26 35 39</t>
  </si>
  <si>
    <t>14 01 13 16</t>
  </si>
  <si>
    <t>06 36</t>
  </si>
  <si>
    <t>34 26 06</t>
  </si>
  <si>
    <t>01 16</t>
  </si>
  <si>
    <t>34 10 28</t>
  </si>
  <si>
    <t>26 16</t>
  </si>
  <si>
    <t>29 13 28 15</t>
  </si>
  <si>
    <t>02 22 17 19</t>
  </si>
  <si>
    <t>02 17 13</t>
  </si>
  <si>
    <t>24 17 13</t>
  </si>
  <si>
    <t>27 02 28 29</t>
  </si>
  <si>
    <t>10 35 13 02</t>
  </si>
  <si>
    <t>35 10 28 29</t>
  </si>
  <si>
    <t>13 03 27 10</t>
  </si>
  <si>
    <t xml:space="preserve">02 26 10 34 </t>
  </si>
  <si>
    <t>26 24 32</t>
  </si>
  <si>
    <t>19 01</t>
  </si>
  <si>
    <t>27 26 01 13</t>
  </si>
  <si>
    <t>27 09 26 24</t>
  </si>
  <si>
    <t>01 13</t>
  </si>
  <si>
    <t>29 15 28 37</t>
  </si>
  <si>
    <t>15 10 37 28</t>
  </si>
  <si>
    <t>15 01 24</t>
  </si>
  <si>
    <t>12 17 28</t>
  </si>
  <si>
    <t>27 26 28 13</t>
  </si>
  <si>
    <t>06 13 28 01</t>
  </si>
  <si>
    <t>16 17 26 24</t>
  </si>
  <si>
    <t>02 13 18 17</t>
  </si>
  <si>
    <t>02 39 30 16</t>
  </si>
  <si>
    <t>29 01 04 16</t>
  </si>
  <si>
    <t>02 18 26 31</t>
  </si>
  <si>
    <t>03 04 16 35</t>
  </si>
  <si>
    <t>36 28 40 19</t>
  </si>
  <si>
    <t>35 36 37 32</t>
  </si>
  <si>
    <t>27 13 01 39</t>
  </si>
  <si>
    <t>11 22 39 30</t>
  </si>
  <si>
    <t>27 03 15 28</t>
  </si>
  <si>
    <t>19 29 39 25</t>
  </si>
  <si>
    <t>03 27 35 16</t>
  </si>
  <si>
    <t>02 24 26</t>
  </si>
  <si>
    <t>19 01 16 10</t>
  </si>
  <si>
    <t>35 03 15 19</t>
  </si>
  <si>
    <t>01 18 10 24</t>
  </si>
  <si>
    <t>35 33 27 22</t>
  </si>
  <si>
    <t>18 28 32 09</t>
  </si>
  <si>
    <t>03 27 29 18</t>
  </si>
  <si>
    <t>27 40 28 08</t>
  </si>
  <si>
    <t>22 19 29 28</t>
  </si>
  <si>
    <t>02 21</t>
  </si>
  <si>
    <t>05 28 11 29</t>
  </si>
  <si>
    <t>02 05</t>
  </si>
  <si>
    <t>12 26</t>
  </si>
  <si>
    <t>01 15</t>
  </si>
  <si>
    <t>34 21</t>
  </si>
  <si>
    <t>35 18</t>
  </si>
  <si>
    <t>28 26 18 35</t>
  </si>
  <si>
    <t>28 26 35 10</t>
  </si>
  <si>
    <t>14 13 17 28</t>
  </si>
  <si>
    <t>17 14 13</t>
  </si>
  <si>
    <t>35 13 16</t>
  </si>
  <si>
    <t xml:space="preserve">02 35 </t>
  </si>
  <si>
    <t>13 35</t>
  </si>
  <si>
    <t>15 32 01 13</t>
  </si>
  <si>
    <t>18 01</t>
  </si>
  <si>
    <t>25 13</t>
  </si>
  <si>
    <t>06 09</t>
  </si>
  <si>
    <t>26 02 19</t>
  </si>
  <si>
    <t>08 32 19</t>
  </si>
  <si>
    <t>02 32 13</t>
  </si>
  <si>
    <t>28 02 27</t>
  </si>
  <si>
    <t>23 28</t>
  </si>
  <si>
    <t>35 10 18 05</t>
  </si>
  <si>
    <t>35 13</t>
  </si>
  <si>
    <t>11 27 32</t>
  </si>
  <si>
    <t>28 26 10 34</t>
  </si>
  <si>
    <t>28 26 18 23</t>
  </si>
  <si>
    <t>02 33</t>
  </si>
  <si>
    <t>01 26 13</t>
  </si>
  <si>
    <t>01 12 34 03</t>
  </si>
  <si>
    <t xml:space="preserve">01 35 13 </t>
  </si>
  <si>
    <t>27 04 01 35</t>
  </si>
  <si>
    <t>15 24 10</t>
  </si>
  <si>
    <t>34 27 25</t>
  </si>
  <si>
    <t>05 12 35 26</t>
  </si>
  <si>
    <t>35 26 24 37</t>
  </si>
  <si>
    <t>28 27 15 03</t>
  </si>
  <si>
    <t>18 04 28 38</t>
  </si>
  <si>
    <t>30 07 14 26</t>
  </si>
  <si>
    <t>10 26 34 31</t>
  </si>
  <si>
    <t>10 35 17 07</t>
  </si>
  <si>
    <t>28 15 10 36</t>
  </si>
  <si>
    <t>10 37 14</t>
  </si>
  <si>
    <t>14 10 34 40</t>
  </si>
  <si>
    <t>35 03 22 39</t>
  </si>
  <si>
    <t>29 28 10 18</t>
  </si>
  <si>
    <t>35 10 02 18</t>
  </si>
  <si>
    <t>35 21 28 10</t>
  </si>
  <si>
    <t>26 17 19 01</t>
  </si>
  <si>
    <t>35 10 38 19</t>
  </si>
  <si>
    <t>35 20 10</t>
  </si>
  <si>
    <t>28 10 35 23</t>
  </si>
  <si>
    <t>13 15 23</t>
  </si>
  <si>
    <t>01 35 10 38</t>
  </si>
  <si>
    <t>01 10 34 28</t>
  </si>
  <si>
    <t>18 10 32 01</t>
  </si>
  <si>
    <t>35 28 02 24</t>
  </si>
  <si>
    <t>01 28 07 19</t>
  </si>
  <si>
    <t>01 32 10 25</t>
  </si>
  <si>
    <t>01 35 28 37</t>
  </si>
  <si>
    <t>12 17 28 24</t>
  </si>
  <si>
    <t>35 18 27 02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</si>
</sst>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name val="Arial"/>
      <family val="2"/>
    </font>
    <font>
      <sz val="8"/>
      <name val="Arial"/>
      <family val="2"/>
    </font>
    <font>
      <sz val="11"/>
      <color theme="1"/>
      <name val="Arial"/>
      <family val="2"/>
    </font>
    <font>
      <b/>
      <sz val="11"/>
      <color theme="1"/>
      <name val="Arial"/>
      <family val="2"/>
    </font>
    <font>
      <b/>
      <sz val="18"/>
      <color theme="1"/>
      <name val="Arial"/>
      <family val="2"/>
    </font>
    <font>
      <b/>
      <sz val="11"/>
      <color theme="1"/>
      <name val="Calibri"/>
      <family val="2"/>
      <scheme val="minor"/>
    </font>
    <font>
      <b/>
      <sz val="18"/>
      <color theme="1"/>
      <name val="Calibri"/>
      <family val="2"/>
      <scheme val="minor"/>
    </font>
    <font>
      <sz val="10"/>
      <color theme="1"/>
      <name val="Calibri"/>
      <family val="2"/>
      <scheme val="minor"/>
    </font>
    <font>
      <sz val="8"/>
      <name val="Calibri"/>
      <family val="2"/>
      <scheme val="minor"/>
    </font>
    <font>
      <b/>
      <sz val="26"/>
      <color theme="1"/>
      <name val="Arial"/>
      <family val="2"/>
    </font>
    <font>
      <sz val="26"/>
      <color theme="1"/>
      <name val="Calibri"/>
      <family val="2"/>
      <scheme val="minor"/>
    </font>
    <font>
      <b/>
      <sz val="14"/>
      <color theme="1"/>
      <name val="Arial"/>
      <family val="2"/>
    </font>
    <font>
      <u/>
      <sz val="11"/>
      <color theme="1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rgb="FFCC99FF"/>
        <bgColor indexed="64"/>
      </patternFill>
    </fill>
    <fill>
      <patternFill patternType="solid">
        <fgColor rgb="FFFFCCCC"/>
        <bgColor indexed="64"/>
      </patternFill>
    </fill>
    <fill>
      <patternFill patternType="solid">
        <fgColor theme="8"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xf numFmtId="0" fontId="13" fillId="0" borderId="0" applyNumberFormat="0" applyFill="0" applyBorder="0" applyAlignment="0" applyProtection="0"/>
  </cellStyleXfs>
  <cellXfs count="118">
    <xf numFmtId="0" fontId="0" fillId="0" borderId="0" xfId="0"/>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1" xfId="0" quotePrefix="1" applyNumberFormat="1" applyBorder="1" applyAlignment="1">
      <alignment horizontal="center" vertical="center" wrapText="1"/>
    </xf>
    <xf numFmtId="0" fontId="0" fillId="0" borderId="1" xfId="0" applyBorder="1"/>
    <xf numFmtId="0" fontId="0" fillId="0" borderId="2" xfId="0" applyBorder="1"/>
    <xf numFmtId="0" fontId="3" fillId="0" borderId="1" xfId="0" applyFont="1" applyBorder="1"/>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0" fillId="5" borderId="0" xfId="0" applyFill="1"/>
    <xf numFmtId="0" fontId="4" fillId="5" borderId="0" xfId="0" applyFont="1" applyFill="1" applyAlignment="1">
      <alignment wrapText="1"/>
    </xf>
    <xf numFmtId="0" fontId="0" fillId="7" borderId="3" xfId="0" applyFill="1" applyBorder="1"/>
    <xf numFmtId="0" fontId="1" fillId="0" borderId="1" xfId="0" applyFont="1" applyBorder="1"/>
    <xf numFmtId="0" fontId="2" fillId="0" borderId="1" xfId="0" applyFont="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7" borderId="15" xfId="0" applyFill="1" applyBorder="1"/>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20" xfId="0" applyFill="1" applyBorder="1"/>
    <xf numFmtId="0" fontId="3" fillId="0" borderId="4" xfId="0" applyFont="1" applyBorder="1" applyAlignment="1">
      <alignment horizontal="center" vertical="center"/>
    </xf>
    <xf numFmtId="0" fontId="1" fillId="0" borderId="4" xfId="0" applyFont="1" applyBorder="1" applyAlignment="1">
      <alignment horizontal="center" vertical="center" wrapText="1"/>
    </xf>
    <xf numFmtId="0" fontId="0" fillId="0" borderId="32" xfId="0" applyBorder="1" applyAlignment="1">
      <alignment horizontal="center" vertical="center"/>
    </xf>
    <xf numFmtId="0" fontId="6" fillId="0" borderId="32" xfId="0" applyFont="1" applyBorder="1" applyAlignment="1">
      <alignment horizontal="center" vertical="center" wrapText="1"/>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14" xfId="0" applyFill="1" applyBorder="1" applyAlignment="1">
      <alignment horizontal="center" vertical="center"/>
    </xf>
    <xf numFmtId="0" fontId="0" fillId="7" borderId="16" xfId="0" applyFill="1" applyBorder="1" applyAlignment="1">
      <alignment horizontal="center" vertical="center"/>
    </xf>
    <xf numFmtId="0" fontId="4" fillId="5" borderId="0" xfId="0" applyFont="1" applyFill="1" applyAlignment="1">
      <alignment vertical="center" wrapText="1"/>
    </xf>
    <xf numFmtId="0" fontId="0" fillId="5" borderId="27" xfId="0" applyFill="1" applyBorder="1"/>
    <xf numFmtId="0" fontId="0" fillId="5" borderId="34" xfId="0" applyFill="1" applyBorder="1"/>
    <xf numFmtId="0" fontId="0" fillId="5" borderId="35" xfId="0" applyFill="1" applyBorder="1"/>
    <xf numFmtId="0" fontId="0" fillId="5" borderId="37" xfId="0" applyFill="1" applyBorder="1"/>
    <xf numFmtId="0" fontId="0" fillId="5" borderId="38" xfId="0" applyFill="1" applyBorder="1"/>
    <xf numFmtId="0" fontId="8" fillId="5" borderId="38" xfId="0" applyFont="1" applyFill="1" applyBorder="1"/>
    <xf numFmtId="0" fontId="0" fillId="5" borderId="39" xfId="0" applyFill="1" applyBorder="1"/>
    <xf numFmtId="0" fontId="0" fillId="5" borderId="40" xfId="0" applyFill="1" applyBorder="1"/>
    <xf numFmtId="0" fontId="0" fillId="5" borderId="41" xfId="0" applyFill="1" applyBorder="1"/>
    <xf numFmtId="0" fontId="0" fillId="8" borderId="0" xfId="0" applyFill="1"/>
    <xf numFmtId="0" fontId="0" fillId="7" borderId="4" xfId="0" applyFill="1" applyBorder="1" applyAlignment="1">
      <alignment horizontal="center" vertical="center"/>
    </xf>
    <xf numFmtId="0" fontId="0" fillId="7" borderId="46" xfId="0" applyFill="1" applyBorder="1" applyAlignment="1">
      <alignment horizontal="center" vertical="center"/>
    </xf>
    <xf numFmtId="0" fontId="0" fillId="7" borderId="47" xfId="0" applyFill="1" applyBorder="1"/>
    <xf numFmtId="0" fontId="0" fillId="8" borderId="48" xfId="0" applyFill="1" applyBorder="1"/>
    <xf numFmtId="0" fontId="0" fillId="8" borderId="49" xfId="0" applyFill="1" applyBorder="1"/>
    <xf numFmtId="0" fontId="0" fillId="8" borderId="50" xfId="0" applyFill="1" applyBorder="1"/>
    <xf numFmtId="0" fontId="0" fillId="8" borderId="51" xfId="0" applyFill="1" applyBorder="1"/>
    <xf numFmtId="0" fontId="0" fillId="8" borderId="52" xfId="0" applyFill="1" applyBorder="1"/>
    <xf numFmtId="0" fontId="0" fillId="8" borderId="53" xfId="0" applyFill="1" applyBorder="1"/>
    <xf numFmtId="0" fontId="0" fillId="8" borderId="54" xfId="0" applyFill="1" applyBorder="1"/>
    <xf numFmtId="0" fontId="0" fillId="8" borderId="55" xfId="0" applyFill="1" applyBorder="1"/>
    <xf numFmtId="0" fontId="0" fillId="0" borderId="35" xfId="0" applyBorder="1" applyAlignment="1">
      <alignment horizontal="center" vertical="center" wrapText="1"/>
    </xf>
    <xf numFmtId="0" fontId="0" fillId="0" borderId="0" xfId="0" applyAlignment="1">
      <alignment horizontal="center" vertical="center" wrapText="1"/>
    </xf>
    <xf numFmtId="0" fontId="13" fillId="0" borderId="0" xfId="1" applyAlignment="1">
      <alignment horizontal="center"/>
    </xf>
    <xf numFmtId="0" fontId="0" fillId="0" borderId="0" xfId="0" applyAlignment="1">
      <alignment horizontal="center"/>
    </xf>
    <xf numFmtId="0" fontId="0" fillId="7" borderId="32" xfId="0" applyFill="1" applyBorder="1" applyAlignment="1">
      <alignment horizontal="center"/>
    </xf>
    <xf numFmtId="0" fontId="0" fillId="7" borderId="23"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0" xfId="0" applyFill="1" applyAlignment="1">
      <alignment horizontal="center" vertical="center" wrapText="1"/>
    </xf>
    <xf numFmtId="0" fontId="0" fillId="7" borderId="20"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22" xfId="0" applyFill="1" applyBorder="1" applyAlignment="1">
      <alignment horizontal="center" vertical="center" wrapText="1"/>
    </xf>
    <xf numFmtId="0" fontId="10" fillId="4" borderId="42"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32" xfId="0" applyFont="1" applyFill="1" applyBorder="1" applyAlignment="1">
      <alignment horizontal="center" vertical="center" wrapText="1"/>
    </xf>
    <xf numFmtId="0" fontId="0" fillId="7" borderId="11"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4" xfId="0" applyFill="1" applyBorder="1" applyAlignment="1">
      <alignment horizontal="center" vertical="center" wrapText="1"/>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7" xfId="0" applyFont="1" applyFill="1" applyBorder="1" applyAlignment="1">
      <alignment horizontal="center" vertical="center"/>
    </xf>
    <xf numFmtId="0" fontId="12" fillId="6" borderId="0" xfId="0" applyFont="1" applyFill="1" applyAlignment="1">
      <alignment horizontal="center" vertical="center"/>
    </xf>
    <xf numFmtId="0" fontId="12" fillId="6" borderId="28"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31" xfId="0" applyFont="1" applyFill="1" applyBorder="1" applyAlignment="1">
      <alignment horizontal="center" vertical="center"/>
    </xf>
    <xf numFmtId="0" fontId="0" fillId="7" borderId="33" xfId="0" applyFill="1" applyBorder="1" applyAlignment="1">
      <alignment horizontal="center" vertical="center" wrapText="1"/>
    </xf>
    <xf numFmtId="0" fontId="0" fillId="7" borderId="4" xfId="0"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3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99FF"/>
      <color rgb="FFFFCCCC"/>
      <color rgb="FFA8D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298338</xdr:colOff>
      <xdr:row>0</xdr:row>
      <xdr:rowOff>69737</xdr:rowOff>
    </xdr:from>
    <xdr:to>
      <xdr:col>14</xdr:col>
      <xdr:colOff>441861</xdr:colOff>
      <xdr:row>2</xdr:row>
      <xdr:rowOff>285749</xdr:rowOff>
    </xdr:to>
    <xdr:pic>
      <xdr:nvPicPr>
        <xdr:cNvPr id="2" name="Imagen 1">
          <a:extLst>
            <a:ext uri="{FF2B5EF4-FFF2-40B4-BE49-F238E27FC236}">
              <a16:creationId xmlns:a16="http://schemas.microsoft.com/office/drawing/2014/main" id="{C155A0E6-ED8B-BDF8-24E3-72421D9CC3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9119" y="69737"/>
          <a:ext cx="1143648" cy="109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857250</xdr:colOff>
      <xdr:row>22</xdr:row>
      <xdr:rowOff>202406</xdr:rowOff>
    </xdr:from>
    <xdr:to>
      <xdr:col>5</xdr:col>
      <xdr:colOff>369094</xdr:colOff>
      <xdr:row>31</xdr:row>
      <xdr:rowOff>146997</xdr:rowOff>
    </xdr:to>
    <xdr:pic>
      <xdr:nvPicPr>
        <xdr:cNvPr id="3" name="Imagen 2" descr="Llaves de reparación - Iconos gratis de herramientas y utensilios">
          <a:extLst>
            <a:ext uri="{FF2B5EF4-FFF2-40B4-BE49-F238E27FC236}">
              <a16:creationId xmlns:a16="http://schemas.microsoft.com/office/drawing/2014/main" id="{0D898353-EA46-CDED-23D3-143961EF7A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6357937"/>
          <a:ext cx="1845469" cy="1873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416720</xdr:colOff>
      <xdr:row>0</xdr:row>
      <xdr:rowOff>83343</xdr:rowOff>
    </xdr:from>
    <xdr:to>
      <xdr:col>3</xdr:col>
      <xdr:colOff>916782</xdr:colOff>
      <xdr:row>2</xdr:row>
      <xdr:rowOff>285749</xdr:rowOff>
    </xdr:to>
    <xdr:pic>
      <xdr:nvPicPr>
        <xdr:cNvPr id="5" name="Imagen 4" descr="Ingeniería Industrial. Universidad Distrital.">
          <a:extLst>
            <a:ext uri="{FF2B5EF4-FFF2-40B4-BE49-F238E27FC236}">
              <a16:creationId xmlns:a16="http://schemas.microsoft.com/office/drawing/2014/main" id="{38248323-E930-7E1D-3DC2-CB68DBAB62B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983" t="4921" r="60643" b="5512"/>
        <a:stretch/>
      </xdr:blipFill>
      <xdr:spPr bwMode="auto">
        <a:xfrm>
          <a:off x="1714501" y="83343"/>
          <a:ext cx="1262062" cy="108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9525</xdr:colOff>
      <xdr:row>2</xdr:row>
      <xdr:rowOff>1924050</xdr:rowOff>
    </xdr:to>
    <xdr:cxnSp macro="">
      <xdr:nvCxnSpPr>
        <xdr:cNvPr id="4" name="Conector recto 3">
          <a:extLst>
            <a:ext uri="{FF2B5EF4-FFF2-40B4-BE49-F238E27FC236}">
              <a16:creationId xmlns:a16="http://schemas.microsoft.com/office/drawing/2014/main" id="{50767051-4BC8-F617-B327-BC2CCE77C76A}"/>
            </a:ext>
          </a:extLst>
        </xdr:cNvPr>
        <xdr:cNvCxnSpPr/>
      </xdr:nvCxnSpPr>
      <xdr:spPr>
        <a:xfrm>
          <a:off x="762000" y="390525"/>
          <a:ext cx="2009775" cy="19145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2</xdr:row>
      <xdr:rowOff>1133475</xdr:rowOff>
    </xdr:from>
    <xdr:to>
      <xdr:col>1</xdr:col>
      <xdr:colOff>1152525</xdr:colOff>
      <xdr:row>2</xdr:row>
      <xdr:rowOff>1600200</xdr:rowOff>
    </xdr:to>
    <xdr:sp macro="" textlink="">
      <xdr:nvSpPr>
        <xdr:cNvPr id="6" name="CuadroTexto 5">
          <a:extLst>
            <a:ext uri="{FF2B5EF4-FFF2-40B4-BE49-F238E27FC236}">
              <a16:creationId xmlns:a16="http://schemas.microsoft.com/office/drawing/2014/main" id="{6A85E6F5-BB25-7C9D-7836-170B23028B10}"/>
            </a:ext>
          </a:extLst>
        </xdr:cNvPr>
        <xdr:cNvSpPr txBox="1"/>
      </xdr:nvSpPr>
      <xdr:spPr>
        <a:xfrm>
          <a:off x="828675" y="1514475"/>
          <a:ext cx="108585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latin typeface="Arial" panose="020B0604020202020204" pitchFamily="34" charset="0"/>
              <a:cs typeface="Arial" panose="020B0604020202020204" pitchFamily="34" charset="0"/>
            </a:rPr>
            <a:t>Principios</a:t>
          </a:r>
          <a:r>
            <a:rPr lang="es-CO" sz="1100" b="1" baseline="0">
              <a:latin typeface="Arial" panose="020B0604020202020204" pitchFamily="34" charset="0"/>
              <a:cs typeface="Arial" panose="020B0604020202020204" pitchFamily="34" charset="0"/>
            </a:rPr>
            <a:t> de Mejora</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800100</xdr:colOff>
      <xdr:row>2</xdr:row>
      <xdr:rowOff>66675</xdr:rowOff>
    </xdr:from>
    <xdr:to>
      <xdr:col>1</xdr:col>
      <xdr:colOff>1905000</xdr:colOff>
      <xdr:row>2</xdr:row>
      <xdr:rowOff>733425</xdr:rowOff>
    </xdr:to>
    <xdr:sp macro="" textlink="">
      <xdr:nvSpPr>
        <xdr:cNvPr id="7" name="CuadroTexto 6">
          <a:extLst>
            <a:ext uri="{FF2B5EF4-FFF2-40B4-BE49-F238E27FC236}">
              <a16:creationId xmlns:a16="http://schemas.microsoft.com/office/drawing/2014/main" id="{F239311D-BD62-4E32-A1F2-5636DD758BA9}"/>
            </a:ext>
          </a:extLst>
        </xdr:cNvPr>
        <xdr:cNvSpPr txBox="1"/>
      </xdr:nvSpPr>
      <xdr:spPr>
        <a:xfrm>
          <a:off x="1562100" y="447675"/>
          <a:ext cx="110490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latin typeface="Arial" panose="020B0604020202020204" pitchFamily="34" charset="0"/>
              <a:cs typeface="Arial" panose="020B0604020202020204" pitchFamily="34" charset="0"/>
            </a:rPr>
            <a:t>Principios</a:t>
          </a:r>
          <a:r>
            <a:rPr lang="es-CO" sz="1100" b="1" baseline="0">
              <a:latin typeface="Arial" panose="020B0604020202020204" pitchFamily="34" charset="0"/>
              <a:cs typeface="Arial" panose="020B0604020202020204" pitchFamily="34" charset="0"/>
            </a:rPr>
            <a:t> que Desmejora</a:t>
          </a:r>
          <a:endParaRPr lang="es-CO" sz="11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S8pGeDS5AWc"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W44"/>
  <sheetViews>
    <sheetView showGridLines="0" topLeftCell="D21" zoomScale="70" zoomScaleNormal="70" workbookViewId="0">
      <selection activeCell="D22" sqref="D22:N33"/>
    </sheetView>
  </sheetViews>
  <sheetFormatPr defaultColWidth="11.42578125" defaultRowHeight="15"/>
  <cols>
    <col min="1" max="1" width="15.140625" customWidth="1"/>
    <col min="2" max="2" width="4.28515625" customWidth="1"/>
    <col min="3" max="3" width="11.42578125" customWidth="1"/>
    <col min="4" max="9" width="17.5703125" customWidth="1"/>
    <col min="10" max="10" width="2.140625" hidden="1" customWidth="1"/>
    <col min="11" max="14" width="7.5703125" customWidth="1"/>
    <col min="16" max="21" width="7.140625" customWidth="1"/>
    <col min="22" max="22" width="9.28515625" customWidth="1"/>
    <col min="23" max="23" width="6.7109375" customWidth="1"/>
  </cols>
  <sheetData>
    <row r="1" spans="2:23" ht="15.75" thickBot="1">
      <c r="B1" s="31"/>
      <c r="C1" s="32"/>
      <c r="D1" s="32"/>
      <c r="E1" s="32"/>
      <c r="F1" s="32"/>
      <c r="G1" s="32"/>
      <c r="H1" s="32"/>
      <c r="I1" s="32"/>
      <c r="J1" s="32"/>
      <c r="K1" s="32"/>
      <c r="L1" s="32"/>
      <c r="M1" s="32"/>
      <c r="N1" s="32"/>
      <c r="O1" s="32"/>
      <c r="P1" s="43"/>
      <c r="Q1" s="44"/>
      <c r="R1" s="44"/>
      <c r="S1" s="44"/>
      <c r="T1" s="44"/>
      <c r="U1" s="44"/>
      <c r="V1" s="44"/>
      <c r="W1" s="45"/>
    </row>
    <row r="2" spans="2:23" ht="53.25" customHeight="1" thickTop="1" thickBot="1">
      <c r="B2" s="33"/>
      <c r="C2" s="9"/>
      <c r="D2" s="9"/>
      <c r="E2" s="102" t="s">
        <v>0</v>
      </c>
      <c r="F2" s="103"/>
      <c r="G2" s="103"/>
      <c r="H2" s="103"/>
      <c r="I2" s="103"/>
      <c r="J2" s="103"/>
      <c r="K2" s="103"/>
      <c r="L2" s="104"/>
      <c r="M2" s="9"/>
      <c r="N2" s="9"/>
      <c r="O2" s="9"/>
      <c r="P2" s="46"/>
      <c r="Q2" s="39"/>
      <c r="R2" s="65" t="s">
        <v>1</v>
      </c>
      <c r="S2" s="66"/>
      <c r="T2" s="66"/>
      <c r="U2" s="67"/>
      <c r="V2" s="39"/>
      <c r="W2" s="47"/>
    </row>
    <row r="3" spans="2:23" ht="39" customHeight="1" thickTop="1" thickBot="1">
      <c r="B3" s="33"/>
      <c r="C3" s="9"/>
      <c r="D3" s="9"/>
      <c r="E3" s="29"/>
      <c r="F3" s="105" t="s">
        <v>2</v>
      </c>
      <c r="G3" s="105"/>
      <c r="H3" s="105"/>
      <c r="I3" s="105"/>
      <c r="J3" s="10"/>
      <c r="K3" s="9"/>
      <c r="L3" s="9"/>
      <c r="M3" s="9"/>
      <c r="N3" s="9"/>
      <c r="O3" s="9"/>
      <c r="P3" s="46"/>
      <c r="Q3" s="39"/>
      <c r="R3" s="39"/>
      <c r="S3" s="39"/>
      <c r="T3" s="39"/>
      <c r="U3" s="39"/>
      <c r="V3" s="39"/>
      <c r="W3" s="47"/>
    </row>
    <row r="4" spans="2:23" ht="39.75" customHeight="1" thickTop="1">
      <c r="B4" s="33"/>
      <c r="C4" s="9"/>
      <c r="D4" s="112" t="s">
        <v>3</v>
      </c>
      <c r="E4" s="113"/>
      <c r="F4" s="113"/>
      <c r="G4" s="113"/>
      <c r="H4" s="113"/>
      <c r="I4" s="113"/>
      <c r="J4" s="113"/>
      <c r="K4" s="113"/>
      <c r="L4" s="113"/>
      <c r="M4" s="113"/>
      <c r="N4" s="114"/>
      <c r="O4" s="30"/>
      <c r="P4" s="46"/>
      <c r="Q4" s="68" t="s">
        <v>4</v>
      </c>
      <c r="R4" s="69"/>
      <c r="S4" s="69"/>
      <c r="T4" s="69"/>
      <c r="U4" s="69"/>
      <c r="V4" s="70"/>
      <c r="W4" s="47"/>
    </row>
    <row r="5" spans="2:23" ht="55.5" customHeight="1" thickBot="1">
      <c r="B5" s="33"/>
      <c r="C5" s="9"/>
      <c r="D5" s="115"/>
      <c r="E5" s="116"/>
      <c r="F5" s="116"/>
      <c r="G5" s="116"/>
      <c r="H5" s="116"/>
      <c r="I5" s="116"/>
      <c r="J5" s="116"/>
      <c r="K5" s="116"/>
      <c r="L5" s="116"/>
      <c r="M5" s="116"/>
      <c r="N5" s="117"/>
      <c r="O5" s="30"/>
      <c r="P5" s="46"/>
      <c r="Q5" s="71"/>
      <c r="R5" s="72"/>
      <c r="S5" s="72"/>
      <c r="T5" s="72"/>
      <c r="U5" s="72"/>
      <c r="V5" s="73"/>
      <c r="W5" s="47"/>
    </row>
    <row r="6" spans="2:23" ht="40.5" customHeight="1" thickTop="1" thickBot="1">
      <c r="B6" s="33"/>
      <c r="C6" s="9"/>
      <c r="D6" s="9"/>
      <c r="E6" s="9"/>
      <c r="F6" s="9"/>
      <c r="G6" s="9"/>
      <c r="H6" s="9"/>
      <c r="I6" s="9"/>
      <c r="J6" s="9"/>
      <c r="K6" s="9"/>
      <c r="L6" s="9"/>
      <c r="M6" s="9"/>
      <c r="N6" s="9"/>
      <c r="O6" s="9"/>
      <c r="P6" s="46"/>
      <c r="Q6" s="71"/>
      <c r="R6" s="72"/>
      <c r="S6" s="72"/>
      <c r="T6" s="72"/>
      <c r="U6" s="72"/>
      <c r="V6" s="73"/>
      <c r="W6" s="47"/>
    </row>
    <row r="7" spans="2:23" ht="15" customHeight="1" thickTop="1" thickBot="1">
      <c r="B7" s="33"/>
      <c r="C7" s="9"/>
      <c r="D7" s="106" t="s">
        <v>5</v>
      </c>
      <c r="E7" s="107"/>
      <c r="F7" s="108"/>
      <c r="G7" s="80" t="s">
        <v>6</v>
      </c>
      <c r="H7" s="80"/>
      <c r="I7" s="80"/>
      <c r="J7" s="80" t="s">
        <v>7</v>
      </c>
      <c r="K7" s="80" t="s">
        <v>8</v>
      </c>
      <c r="L7" s="80"/>
      <c r="M7" s="80"/>
      <c r="N7" s="80"/>
      <c r="O7" s="9"/>
      <c r="P7" s="46"/>
      <c r="Q7" s="71"/>
      <c r="R7" s="72"/>
      <c r="S7" s="72"/>
      <c r="T7" s="72"/>
      <c r="U7" s="72"/>
      <c r="V7" s="73"/>
      <c r="W7" s="47"/>
    </row>
    <row r="8" spans="2:23" ht="16.5" thickTop="1" thickBot="1">
      <c r="B8" s="33"/>
      <c r="C8" s="9"/>
      <c r="D8" s="109"/>
      <c r="E8" s="110"/>
      <c r="F8" s="111"/>
      <c r="G8" s="80"/>
      <c r="H8" s="80"/>
      <c r="I8" s="80"/>
      <c r="J8" s="80"/>
      <c r="K8" s="80"/>
      <c r="L8" s="80"/>
      <c r="M8" s="80"/>
      <c r="N8" s="80"/>
      <c r="O8" s="9"/>
      <c r="P8" s="46"/>
      <c r="Q8" s="71"/>
      <c r="R8" s="72"/>
      <c r="S8" s="72"/>
      <c r="T8" s="72"/>
      <c r="U8" s="72"/>
      <c r="V8" s="73"/>
      <c r="W8" s="47"/>
    </row>
    <row r="9" spans="2:23" ht="18.75" customHeight="1" thickTop="1">
      <c r="B9" s="33"/>
      <c r="C9" s="9"/>
      <c r="D9" s="100" t="s">
        <v>9</v>
      </c>
      <c r="E9" s="101"/>
      <c r="F9" s="101"/>
      <c r="G9" s="101" t="s">
        <v>10</v>
      </c>
      <c r="H9" s="101"/>
      <c r="I9" s="101"/>
      <c r="J9" s="42" t="str">
        <f ca="1">IF(OR(ISBLANK($D9),ISBLANK($G9)),"",OFFSET('Tabla de contradicciones'!$B$3,VALUE(LEFT($D9,2)),VALUE(LEFT($G9,2))))</f>
        <v>07 02 35</v>
      </c>
      <c r="K9" s="40">
        <f ca="1">IF(LEN($J9)&gt;1,VALUE(MID($J9,1,2)),"")</f>
        <v>7</v>
      </c>
      <c r="L9" s="40">
        <f ca="1">IF(LEN($J9)&gt;3,VALUE(MID($J9,4,2)),"")</f>
        <v>2</v>
      </c>
      <c r="M9" s="40">
        <f ca="1">IF(LEN($J9)&gt;6,VALUE(MID($J9,7,2)),"")</f>
        <v>35</v>
      </c>
      <c r="N9" s="41" t="str">
        <f ca="1">IF(LEN($J9)&gt;9,VALUE(MID($J9,10,2)),"")</f>
        <v/>
      </c>
      <c r="O9" s="9"/>
      <c r="P9" s="46"/>
      <c r="Q9" s="71"/>
      <c r="R9" s="72"/>
      <c r="S9" s="72"/>
      <c r="T9" s="72"/>
      <c r="U9" s="72"/>
      <c r="V9" s="73"/>
      <c r="W9" s="47"/>
    </row>
    <row r="10" spans="2:23" ht="18.75" customHeight="1">
      <c r="B10" s="33"/>
      <c r="C10" s="9"/>
      <c r="D10" s="81" t="s">
        <v>11</v>
      </c>
      <c r="E10" s="82"/>
      <c r="F10" s="82"/>
      <c r="G10" s="82" t="s">
        <v>12</v>
      </c>
      <c r="H10" s="82"/>
      <c r="I10" s="82"/>
      <c r="J10" s="11" t="str">
        <f ca="1">IF(OR(ISBLANK($D10),ISBLANK($G10)),"",OFFSET('Tabla de contradicciones'!$B$3,VALUE(LEFT($D10,2)),VALUE(LEFT($G10,2))))</f>
        <v>10 01 35 27</v>
      </c>
      <c r="K10" s="25">
        <f t="shared" ref="K10:K14" ca="1" si="0">IF(LEN($J10)&gt;1,VALUE(MID($J10,1,2)),"")</f>
        <v>10</v>
      </c>
      <c r="L10" s="25">
        <f t="shared" ref="L10:L14" ca="1" si="1">IF(LEN($J10)&gt;3,VALUE(MID($J10,4,2)),"")</f>
        <v>1</v>
      </c>
      <c r="M10" s="25">
        <f t="shared" ref="M10:M14" ca="1" si="2">IF(LEN($J10)&gt;6,VALUE(MID($J10,7,2)),"")</f>
        <v>35</v>
      </c>
      <c r="N10" s="26">
        <f t="shared" ref="N10:N14" ca="1" si="3">IF(LEN($J10)&gt;9,VALUE(MID($J10,10,2)),"")</f>
        <v>27</v>
      </c>
      <c r="O10" s="9"/>
      <c r="P10" s="46"/>
      <c r="Q10" s="71"/>
      <c r="R10" s="72"/>
      <c r="S10" s="72"/>
      <c r="T10" s="72"/>
      <c r="U10" s="72"/>
      <c r="V10" s="73"/>
      <c r="W10" s="47"/>
    </row>
    <row r="11" spans="2:23" ht="18.75" customHeight="1" thickBot="1">
      <c r="B11" s="33"/>
      <c r="C11" s="9"/>
      <c r="D11" s="81" t="s">
        <v>13</v>
      </c>
      <c r="E11" s="82"/>
      <c r="F11" s="82"/>
      <c r="G11" s="82" t="s">
        <v>14</v>
      </c>
      <c r="H11" s="82"/>
      <c r="I11" s="82"/>
      <c r="J11" s="11" t="str">
        <f ca="1">IF(OR(ISBLANK($D11),ISBLANK($G11)),"",OFFSET('Tabla de contradicciones'!$B$3,VALUE(LEFT($D11,2)),VALUE(LEFT($G11,2))))</f>
        <v>27 26 01</v>
      </c>
      <c r="K11" s="25">
        <f t="shared" ca="1" si="0"/>
        <v>27</v>
      </c>
      <c r="L11" s="25">
        <f t="shared" ca="1" si="1"/>
        <v>26</v>
      </c>
      <c r="M11" s="25">
        <f t="shared" ca="1" si="2"/>
        <v>1</v>
      </c>
      <c r="N11" s="26" t="str">
        <f t="shared" ca="1" si="3"/>
        <v/>
      </c>
      <c r="O11" s="9"/>
      <c r="P11" s="46"/>
      <c r="Q11" s="74"/>
      <c r="R11" s="75"/>
      <c r="S11" s="75"/>
      <c r="T11" s="75"/>
      <c r="U11" s="75"/>
      <c r="V11" s="76"/>
      <c r="W11" s="47"/>
    </row>
    <row r="12" spans="2:23" ht="18.75" customHeight="1">
      <c r="B12" s="33"/>
      <c r="C12" s="9"/>
      <c r="D12" s="81" t="s">
        <v>15</v>
      </c>
      <c r="E12" s="82"/>
      <c r="F12" s="82"/>
      <c r="G12" s="82" t="s">
        <v>9</v>
      </c>
      <c r="H12" s="82"/>
      <c r="I12" s="82"/>
      <c r="J12" s="11" t="str">
        <f ca="1">IF(OR(ISBLANK($D12),ISBLANK($G12)),"",OFFSET('Tabla de contradicciones'!$B$3,VALUE(LEFT($D12,2)),VALUE(LEFT($G12,2))))</f>
        <v>04 18 39 31</v>
      </c>
      <c r="K12" s="25">
        <f t="shared" ca="1" si="0"/>
        <v>4</v>
      </c>
      <c r="L12" s="25">
        <f t="shared" ca="1" si="1"/>
        <v>18</v>
      </c>
      <c r="M12" s="25">
        <f t="shared" ca="1" si="2"/>
        <v>39</v>
      </c>
      <c r="N12" s="26">
        <f t="shared" ca="1" si="3"/>
        <v>31</v>
      </c>
      <c r="O12" s="9"/>
      <c r="P12" s="46"/>
      <c r="Q12" s="39"/>
      <c r="R12" s="39"/>
      <c r="S12" s="39"/>
      <c r="T12" s="39"/>
      <c r="U12" s="39"/>
      <c r="V12" s="39"/>
      <c r="W12" s="47"/>
    </row>
    <row r="13" spans="2:23" ht="18.75" customHeight="1" thickBot="1">
      <c r="B13" s="33"/>
      <c r="C13" s="9"/>
      <c r="D13" s="81"/>
      <c r="E13" s="82"/>
      <c r="F13" s="82"/>
      <c r="G13" s="82"/>
      <c r="H13" s="82"/>
      <c r="I13" s="82"/>
      <c r="J13" s="11" t="str">
        <f ca="1">IF(OR(ISBLANK($D13),ISBLANK($G13)),"",OFFSET('Tabla de contradicciones'!$B$3,VALUE(LEFT($D13,2)),VALUE(LEFT($G13,2))))</f>
        <v/>
      </c>
      <c r="K13" s="25" t="str">
        <f t="shared" ca="1" si="0"/>
        <v/>
      </c>
      <c r="L13" s="25" t="str">
        <f t="shared" ca="1" si="1"/>
        <v/>
      </c>
      <c r="M13" s="25" t="str">
        <f t="shared" ca="1" si="2"/>
        <v/>
      </c>
      <c r="N13" s="26" t="str">
        <f t="shared" ca="1" si="3"/>
        <v/>
      </c>
      <c r="O13" s="9"/>
      <c r="P13" s="48"/>
      <c r="Q13" s="49"/>
      <c r="R13" s="49"/>
      <c r="S13" s="49"/>
      <c r="T13" s="49"/>
      <c r="U13" s="49"/>
      <c r="V13" s="49"/>
      <c r="W13" s="50"/>
    </row>
    <row r="14" spans="2:23" ht="18.75" customHeight="1" thickBot="1">
      <c r="B14" s="33"/>
      <c r="C14" s="9"/>
      <c r="D14" s="83"/>
      <c r="E14" s="84"/>
      <c r="F14" s="84"/>
      <c r="G14" s="84"/>
      <c r="H14" s="84"/>
      <c r="I14" s="84"/>
      <c r="J14" s="17" t="str">
        <f ca="1">IF(OR(ISBLANK($D14),ISBLANK($G14)),"",OFFSET('Tabla de contradicciones'!$B$3,VALUE(LEFT($D14,2)),VALUE(LEFT($G14,2))))</f>
        <v/>
      </c>
      <c r="K14" s="27" t="str">
        <f t="shared" ca="1" si="0"/>
        <v/>
      </c>
      <c r="L14" s="27" t="str">
        <f t="shared" ca="1" si="1"/>
        <v/>
      </c>
      <c r="M14" s="27" t="str">
        <f t="shared" ca="1" si="2"/>
        <v/>
      </c>
      <c r="N14" s="28" t="str">
        <f t="shared" ca="1" si="3"/>
        <v/>
      </c>
      <c r="O14" s="34"/>
    </row>
    <row r="15" spans="2:23" ht="16.5" thickTop="1" thickBot="1">
      <c r="B15" s="33"/>
      <c r="C15" s="9"/>
      <c r="D15" s="9"/>
      <c r="E15" s="9"/>
      <c r="F15" s="9"/>
      <c r="G15" s="9"/>
      <c r="H15" s="9"/>
      <c r="I15" s="9"/>
      <c r="J15" s="9"/>
      <c r="K15" s="9"/>
      <c r="L15" s="9"/>
      <c r="M15" s="9"/>
      <c r="N15" s="9"/>
      <c r="O15" s="34"/>
    </row>
    <row r="16" spans="2:23" ht="15.75" thickTop="1">
      <c r="B16" s="33"/>
      <c r="C16" s="9"/>
      <c r="D16" s="91" t="s">
        <v>16</v>
      </c>
      <c r="E16" s="92"/>
      <c r="F16" s="92"/>
      <c r="G16" s="92"/>
      <c r="H16" s="92"/>
      <c r="I16" s="92"/>
      <c r="J16" s="92"/>
      <c r="K16" s="92"/>
      <c r="L16" s="92"/>
      <c r="M16" s="92"/>
      <c r="N16" s="93"/>
      <c r="O16" s="34"/>
    </row>
    <row r="17" spans="2:15">
      <c r="B17" s="33"/>
      <c r="C17" s="9"/>
      <c r="D17" s="94"/>
      <c r="E17" s="95"/>
      <c r="F17" s="95"/>
      <c r="G17" s="95"/>
      <c r="H17" s="95"/>
      <c r="I17" s="95"/>
      <c r="J17" s="95"/>
      <c r="K17" s="95"/>
      <c r="L17" s="95"/>
      <c r="M17" s="95"/>
      <c r="N17" s="96"/>
      <c r="O17" s="34"/>
    </row>
    <row r="18" spans="2:15">
      <c r="B18" s="33"/>
      <c r="C18" s="9"/>
      <c r="D18" s="94"/>
      <c r="E18" s="95"/>
      <c r="F18" s="95"/>
      <c r="G18" s="95"/>
      <c r="H18" s="95"/>
      <c r="I18" s="95"/>
      <c r="J18" s="95"/>
      <c r="K18" s="95"/>
      <c r="L18" s="95"/>
      <c r="M18" s="95"/>
      <c r="N18" s="96"/>
      <c r="O18" s="34"/>
    </row>
    <row r="19" spans="2:15" ht="15.75" thickBot="1">
      <c r="B19" s="33"/>
      <c r="C19" s="9"/>
      <c r="D19" s="97"/>
      <c r="E19" s="98"/>
      <c r="F19" s="98"/>
      <c r="G19" s="98"/>
      <c r="H19" s="98"/>
      <c r="I19" s="98"/>
      <c r="J19" s="98"/>
      <c r="K19" s="98"/>
      <c r="L19" s="98"/>
      <c r="M19" s="98"/>
      <c r="N19" s="99"/>
      <c r="O19" s="34"/>
    </row>
    <row r="20" spans="2:15" ht="16.5" thickTop="1" thickBot="1">
      <c r="B20" s="33"/>
      <c r="C20" s="9"/>
      <c r="D20" s="9"/>
      <c r="E20" s="9"/>
      <c r="F20" s="9"/>
      <c r="G20" s="9"/>
      <c r="H20" s="9"/>
      <c r="I20" s="9"/>
      <c r="J20" s="9"/>
      <c r="K20" s="9"/>
      <c r="L20" s="9"/>
      <c r="M20" s="9"/>
      <c r="N20" s="9"/>
      <c r="O20" s="34"/>
    </row>
    <row r="21" spans="2:15" ht="30.75" customHeight="1" thickTop="1" thickBot="1">
      <c r="B21" s="33"/>
      <c r="C21" s="20"/>
      <c r="D21" s="85" t="s">
        <v>17</v>
      </c>
      <c r="E21" s="86"/>
      <c r="F21" s="87"/>
      <c r="G21" s="88" t="s">
        <v>18</v>
      </c>
      <c r="H21" s="89"/>
      <c r="I21" s="89"/>
      <c r="J21" s="89"/>
      <c r="K21" s="89"/>
      <c r="L21" s="89"/>
      <c r="M21" s="89"/>
      <c r="N21" s="90"/>
      <c r="O21" s="34"/>
    </row>
    <row r="22" spans="2:15" ht="23.25" customHeight="1" thickTop="1" thickBot="1">
      <c r="B22" s="33"/>
      <c r="C22" s="20"/>
      <c r="D22" s="77" t="s">
        <v>19</v>
      </c>
      <c r="E22" s="78"/>
      <c r="F22" s="79"/>
      <c r="G22" s="56" t="str">
        <f>VLOOKUP(D22,Pringrup,2,0)</f>
        <v xml:space="preserve">a. Cambiar un estado de agregación de un objeto, concentración de densidad, grado de flexibilidad, temperatura  
Ejemplo:  
1. En un sistema para transportar  materiales frágiles y desmenuzables, la superficie del tornillo espiral de alimentación está hecho de un material elástico con dos resortes espirales. Para controlar el proceso la inclinación del tornillo puede ser cambiada desde lejos.
</v>
      </c>
      <c r="H22" s="57"/>
      <c r="I22" s="57"/>
      <c r="J22" s="57"/>
      <c r="K22" s="57"/>
      <c r="L22" s="57"/>
      <c r="M22" s="57"/>
      <c r="N22" s="58"/>
      <c r="O22" s="34"/>
    </row>
    <row r="23" spans="2:15" ht="16.5" thickTop="1" thickBot="1">
      <c r="B23" s="33"/>
      <c r="C23" s="9"/>
      <c r="D23" s="55"/>
      <c r="E23" s="55"/>
      <c r="F23" s="55"/>
      <c r="G23" s="59"/>
      <c r="H23" s="60"/>
      <c r="I23" s="60"/>
      <c r="J23" s="60"/>
      <c r="K23" s="60"/>
      <c r="L23" s="60"/>
      <c r="M23" s="60"/>
      <c r="N23" s="61"/>
      <c r="O23" s="34"/>
    </row>
    <row r="24" spans="2:15" ht="16.5" thickTop="1" thickBot="1">
      <c r="B24" s="33"/>
      <c r="C24" s="9"/>
      <c r="D24" s="55"/>
      <c r="E24" s="55"/>
      <c r="F24" s="55"/>
      <c r="G24" s="59"/>
      <c r="H24" s="60"/>
      <c r="I24" s="60"/>
      <c r="J24" s="60"/>
      <c r="K24" s="60"/>
      <c r="L24" s="60"/>
      <c r="M24" s="60"/>
      <c r="N24" s="61"/>
      <c r="O24" s="35"/>
    </row>
    <row r="25" spans="2:15" ht="16.5" thickTop="1" thickBot="1">
      <c r="B25" s="33"/>
      <c r="C25" s="9"/>
      <c r="D25" s="55"/>
      <c r="E25" s="55"/>
      <c r="F25" s="55"/>
      <c r="G25" s="59"/>
      <c r="H25" s="60"/>
      <c r="I25" s="60"/>
      <c r="J25" s="60"/>
      <c r="K25" s="60"/>
      <c r="L25" s="60"/>
      <c r="M25" s="60"/>
      <c r="N25" s="61"/>
      <c r="O25" s="34"/>
    </row>
    <row r="26" spans="2:15" ht="16.5" thickTop="1" thickBot="1">
      <c r="B26" s="33"/>
      <c r="C26" s="9"/>
      <c r="D26" s="55"/>
      <c r="E26" s="55"/>
      <c r="F26" s="55"/>
      <c r="G26" s="59"/>
      <c r="H26" s="60"/>
      <c r="I26" s="60"/>
      <c r="J26" s="60"/>
      <c r="K26" s="60"/>
      <c r="L26" s="60"/>
      <c r="M26" s="60"/>
      <c r="N26" s="61"/>
      <c r="O26" s="34"/>
    </row>
    <row r="27" spans="2:15" ht="16.5" thickTop="1" thickBot="1">
      <c r="B27" s="33"/>
      <c r="C27" s="9"/>
      <c r="D27" s="55"/>
      <c r="E27" s="55"/>
      <c r="F27" s="55"/>
      <c r="G27" s="59"/>
      <c r="H27" s="60"/>
      <c r="I27" s="60"/>
      <c r="J27" s="60"/>
      <c r="K27" s="60"/>
      <c r="L27" s="60"/>
      <c r="M27" s="60"/>
      <c r="N27" s="61"/>
      <c r="O27" s="34"/>
    </row>
    <row r="28" spans="2:15" ht="16.5" thickTop="1" thickBot="1">
      <c r="B28" s="33"/>
      <c r="C28" s="9"/>
      <c r="D28" s="55"/>
      <c r="E28" s="55"/>
      <c r="F28" s="55"/>
      <c r="G28" s="59"/>
      <c r="H28" s="60"/>
      <c r="I28" s="60"/>
      <c r="J28" s="60"/>
      <c r="K28" s="60"/>
      <c r="L28" s="60"/>
      <c r="M28" s="60"/>
      <c r="N28" s="61"/>
      <c r="O28" s="34"/>
    </row>
    <row r="29" spans="2:15" ht="16.5" thickTop="1" thickBot="1">
      <c r="B29" s="33"/>
      <c r="C29" s="9"/>
      <c r="D29" s="55"/>
      <c r="E29" s="55"/>
      <c r="F29" s="55"/>
      <c r="G29" s="59"/>
      <c r="H29" s="60"/>
      <c r="I29" s="60"/>
      <c r="J29" s="60"/>
      <c r="K29" s="60"/>
      <c r="L29" s="60"/>
      <c r="M29" s="60"/>
      <c r="N29" s="61"/>
      <c r="O29" s="34"/>
    </row>
    <row r="30" spans="2:15" ht="16.5" thickTop="1" thickBot="1">
      <c r="B30" s="33"/>
      <c r="C30" s="9"/>
      <c r="D30" s="55"/>
      <c r="E30" s="55"/>
      <c r="F30" s="55"/>
      <c r="G30" s="59"/>
      <c r="H30" s="60"/>
      <c r="I30" s="60"/>
      <c r="J30" s="60"/>
      <c r="K30" s="60"/>
      <c r="L30" s="60"/>
      <c r="M30" s="60"/>
      <c r="N30" s="61"/>
      <c r="O30" s="34"/>
    </row>
    <row r="31" spans="2:15" ht="16.5" thickTop="1" thickBot="1">
      <c r="B31" s="33"/>
      <c r="C31" s="9"/>
      <c r="D31" s="55"/>
      <c r="E31" s="55"/>
      <c r="F31" s="55"/>
      <c r="G31" s="59"/>
      <c r="H31" s="60"/>
      <c r="I31" s="60"/>
      <c r="J31" s="60"/>
      <c r="K31" s="60"/>
      <c r="L31" s="60"/>
      <c r="M31" s="60"/>
      <c r="N31" s="61"/>
      <c r="O31" s="34"/>
    </row>
    <row r="32" spans="2:15" ht="16.5" thickTop="1" thickBot="1">
      <c r="B32" s="33"/>
      <c r="C32" s="9"/>
      <c r="D32" s="55"/>
      <c r="E32" s="55"/>
      <c r="F32" s="55"/>
      <c r="G32" s="59"/>
      <c r="H32" s="60"/>
      <c r="I32" s="60"/>
      <c r="J32" s="60"/>
      <c r="K32" s="60"/>
      <c r="L32" s="60"/>
      <c r="M32" s="60"/>
      <c r="N32" s="61"/>
      <c r="O32" s="34"/>
    </row>
    <row r="33" spans="2:17" ht="42.75" customHeight="1" thickTop="1" thickBot="1">
      <c r="B33" s="33"/>
      <c r="C33" s="9"/>
      <c r="D33" s="55"/>
      <c r="E33" s="55"/>
      <c r="F33" s="55"/>
      <c r="G33" s="62"/>
      <c r="H33" s="63"/>
      <c r="I33" s="63"/>
      <c r="J33" s="63"/>
      <c r="K33" s="63"/>
      <c r="L33" s="63"/>
      <c r="M33" s="63"/>
      <c r="N33" s="64"/>
      <c r="O33" s="34"/>
    </row>
    <row r="34" spans="2:17" ht="15.75" thickTop="1">
      <c r="B34" s="33"/>
      <c r="C34" s="9"/>
      <c r="D34" s="9"/>
      <c r="E34" s="9"/>
      <c r="F34" s="9"/>
      <c r="G34" s="9"/>
      <c r="H34" s="9"/>
      <c r="I34" s="9"/>
      <c r="J34" s="9"/>
      <c r="K34" s="9"/>
      <c r="L34" s="9"/>
      <c r="M34" s="9"/>
      <c r="N34" s="9"/>
      <c r="O34" s="34"/>
    </row>
    <row r="35" spans="2:17">
      <c r="B35" s="33"/>
      <c r="C35" s="9"/>
      <c r="D35" s="9"/>
      <c r="E35" s="9"/>
      <c r="F35" s="9"/>
      <c r="G35" s="9"/>
      <c r="H35" s="9"/>
      <c r="I35" s="9"/>
      <c r="J35" s="9"/>
      <c r="K35" s="9"/>
      <c r="L35" s="9"/>
      <c r="M35" s="9"/>
      <c r="N35" s="9"/>
      <c r="O35" s="34"/>
    </row>
    <row r="36" spans="2:17" ht="15.75" thickBot="1">
      <c r="B36" s="36"/>
      <c r="C36" s="37"/>
      <c r="D36" s="37"/>
      <c r="E36" s="37"/>
      <c r="F36" s="37"/>
      <c r="G36" s="37"/>
      <c r="H36" s="37"/>
      <c r="I36" s="37"/>
      <c r="J36" s="37"/>
      <c r="K36" s="37"/>
      <c r="L36" s="37"/>
      <c r="M36" s="37"/>
      <c r="N36" s="37"/>
      <c r="O36" s="38"/>
    </row>
    <row r="37" spans="2:17">
      <c r="K37" s="51" t="s">
        <v>20</v>
      </c>
      <c r="L37" s="51"/>
      <c r="M37" s="51"/>
      <c r="N37" s="51"/>
      <c r="O37" s="51"/>
    </row>
    <row r="38" spans="2:17">
      <c r="K38" s="52"/>
      <c r="L38" s="52"/>
      <c r="M38" s="52"/>
      <c r="N38" s="52"/>
      <c r="O38" s="52"/>
    </row>
    <row r="39" spans="2:17">
      <c r="K39" s="52"/>
      <c r="L39" s="52"/>
      <c r="M39" s="52"/>
      <c r="N39" s="52"/>
      <c r="O39" s="52"/>
    </row>
    <row r="40" spans="2:17">
      <c r="K40" s="52"/>
      <c r="L40" s="52"/>
      <c r="M40" s="52"/>
      <c r="N40" s="52"/>
      <c r="O40" s="52"/>
    </row>
    <row r="41" spans="2:17">
      <c r="K41" s="52"/>
      <c r="L41" s="52"/>
      <c r="M41" s="52"/>
      <c r="N41" s="52"/>
      <c r="O41" s="52"/>
    </row>
    <row r="42" spans="2:17">
      <c r="I42" s="53" t="s">
        <v>21</v>
      </c>
      <c r="J42" s="53"/>
      <c r="K42" s="53"/>
      <c r="L42" s="53"/>
      <c r="M42" s="53"/>
      <c r="N42" s="53"/>
      <c r="O42" s="53"/>
      <c r="P42" s="53"/>
      <c r="Q42" s="53"/>
    </row>
    <row r="44" spans="2:17">
      <c r="I44" s="54" t="s">
        <v>22</v>
      </c>
      <c r="J44" s="54"/>
      <c r="K44" s="54"/>
      <c r="L44" s="54"/>
      <c r="M44" s="54"/>
      <c r="N44" s="54"/>
      <c r="O44" s="54"/>
      <c r="P44" s="54"/>
      <c r="Q44" s="54"/>
    </row>
  </sheetData>
  <mergeCells count="30">
    <mergeCell ref="G14:I14"/>
    <mergeCell ref="D16:N19"/>
    <mergeCell ref="D9:F9"/>
    <mergeCell ref="G9:I9"/>
    <mergeCell ref="E2:L2"/>
    <mergeCell ref="F3:I3"/>
    <mergeCell ref="D7:F8"/>
    <mergeCell ref="G7:I8"/>
    <mergeCell ref="D4:N5"/>
    <mergeCell ref="R2:U2"/>
    <mergeCell ref="Q4:V11"/>
    <mergeCell ref="D22:F22"/>
    <mergeCell ref="J7:J8"/>
    <mergeCell ref="K7:N8"/>
    <mergeCell ref="D10:F10"/>
    <mergeCell ref="D11:F11"/>
    <mergeCell ref="D12:F12"/>
    <mergeCell ref="D13:F13"/>
    <mergeCell ref="D14:F14"/>
    <mergeCell ref="G10:I10"/>
    <mergeCell ref="G11:I11"/>
    <mergeCell ref="G12:I12"/>
    <mergeCell ref="G13:I13"/>
    <mergeCell ref="D21:F21"/>
    <mergeCell ref="G21:N21"/>
    <mergeCell ref="K37:O41"/>
    <mergeCell ref="I42:Q42"/>
    <mergeCell ref="I44:Q44"/>
    <mergeCell ref="D23:F33"/>
    <mergeCell ref="G22:N33"/>
  </mergeCells>
  <dataValidations count="3">
    <dataValidation type="list" allowBlank="1" showInputMessage="1" showErrorMessage="1" sqref="D9:F14" xr:uid="{00000000-0002-0000-0000-000000000000}">
      <formula1>parametroM</formula1>
    </dataValidation>
    <dataValidation type="list" allowBlank="1" showInputMessage="1" showErrorMessage="1" sqref="G9:I14" xr:uid="{00000000-0002-0000-0000-000001000000}">
      <formula1>parametroD</formula1>
    </dataValidation>
    <dataValidation type="list" allowBlank="1" showInputMessage="1" showErrorMessage="1" sqref="D22:F22" xr:uid="{00000000-0002-0000-0000-000002000000}">
      <formula1>principiosI</formula1>
    </dataValidation>
  </dataValidations>
  <hyperlinks>
    <hyperlink ref="I42"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3:D41"/>
  <sheetViews>
    <sheetView topLeftCell="A20" workbookViewId="0">
      <selection activeCell="D37" sqref="D37"/>
    </sheetView>
  </sheetViews>
  <sheetFormatPr defaultColWidth="11.42578125" defaultRowHeight="15"/>
  <cols>
    <col min="3" max="3" width="44" customWidth="1"/>
    <col min="4" max="4" width="47.5703125" customWidth="1"/>
  </cols>
  <sheetData>
    <row r="3" spans="2:4">
      <c r="B3" s="6">
        <v>1</v>
      </c>
      <c r="C3" s="6" t="s">
        <v>23</v>
      </c>
      <c r="D3" s="6" t="str">
        <f>CONCATENATE(TEXT(B3,"00")," ",C3)</f>
        <v>01 Peso del objeto en movimiento</v>
      </c>
    </row>
    <row r="4" spans="2:4">
      <c r="B4" s="6">
        <v>2</v>
      </c>
      <c r="C4" s="6" t="s">
        <v>24</v>
      </c>
      <c r="D4" s="6" t="str">
        <f>CONCATENATE(TEXT(B4,"00")," ",C4)</f>
        <v>02 Peso del objeto estacionario</v>
      </c>
    </row>
    <row r="5" spans="2:4">
      <c r="B5" s="6">
        <v>3</v>
      </c>
      <c r="C5" s="12" t="s">
        <v>25</v>
      </c>
      <c r="D5" s="6" t="str">
        <f t="shared" ref="D5:D41" si="0">CONCATENATE(TEXT(B5,"00")," ",C5)</f>
        <v>03 Longitud del objeto en movimiento</v>
      </c>
    </row>
    <row r="6" spans="2:4">
      <c r="B6" s="6">
        <v>4</v>
      </c>
      <c r="C6" s="6" t="s">
        <v>26</v>
      </c>
      <c r="D6" s="6" t="str">
        <f t="shared" si="0"/>
        <v>04 Longitud del objeto estacionario</v>
      </c>
    </row>
    <row r="7" spans="2:4">
      <c r="B7" s="6">
        <v>5</v>
      </c>
      <c r="C7" s="6" t="s">
        <v>27</v>
      </c>
      <c r="D7" s="6" t="str">
        <f t="shared" si="0"/>
        <v>05 Área de objeto en movimiento</v>
      </c>
    </row>
    <row r="8" spans="2:4">
      <c r="B8" s="6">
        <v>6</v>
      </c>
      <c r="C8" s="6" t="s">
        <v>28</v>
      </c>
      <c r="D8" s="6" t="str">
        <f t="shared" si="0"/>
        <v>06 Área de objeto estacionario</v>
      </c>
    </row>
    <row r="9" spans="2:4">
      <c r="B9" s="6">
        <v>7</v>
      </c>
      <c r="C9" s="6" t="s">
        <v>29</v>
      </c>
      <c r="D9" s="6" t="str">
        <f t="shared" si="0"/>
        <v>07 Volumen de objeto en movimiento</v>
      </c>
    </row>
    <row r="10" spans="2:4">
      <c r="B10" s="6">
        <v>8</v>
      </c>
      <c r="C10" s="6" t="s">
        <v>30</v>
      </c>
      <c r="D10" s="6" t="str">
        <f t="shared" si="0"/>
        <v>08 Volumen de objeto estacionario</v>
      </c>
    </row>
    <row r="11" spans="2:4">
      <c r="B11" s="6">
        <v>9</v>
      </c>
      <c r="C11" s="6" t="s">
        <v>31</v>
      </c>
      <c r="D11" s="6" t="str">
        <f t="shared" si="0"/>
        <v>09 Velocidad</v>
      </c>
    </row>
    <row r="12" spans="2:4">
      <c r="B12" s="6">
        <v>10</v>
      </c>
      <c r="C12" s="6" t="s">
        <v>32</v>
      </c>
      <c r="D12" s="6" t="str">
        <f t="shared" si="0"/>
        <v>10 Fuerza (intensidad)</v>
      </c>
    </row>
    <row r="13" spans="2:4">
      <c r="B13" s="6">
        <v>11</v>
      </c>
      <c r="C13" s="6" t="s">
        <v>33</v>
      </c>
      <c r="D13" s="6" t="str">
        <f t="shared" si="0"/>
        <v>11 Estrés o presión</v>
      </c>
    </row>
    <row r="14" spans="2:4">
      <c r="B14" s="6">
        <v>12</v>
      </c>
      <c r="C14" s="6" t="s">
        <v>34</v>
      </c>
      <c r="D14" s="6" t="str">
        <f t="shared" si="0"/>
        <v>12 Forma</v>
      </c>
    </row>
    <row r="15" spans="2:4">
      <c r="B15" s="6">
        <v>13</v>
      </c>
      <c r="C15" s="6" t="s">
        <v>35</v>
      </c>
      <c r="D15" s="6" t="str">
        <f t="shared" si="0"/>
        <v>13 Estabilidad de la composición del objeto.</v>
      </c>
    </row>
    <row r="16" spans="2:4">
      <c r="B16" s="6">
        <v>14</v>
      </c>
      <c r="C16" s="6" t="s">
        <v>36</v>
      </c>
      <c r="D16" s="6" t="str">
        <f t="shared" si="0"/>
        <v>14 Fuerza</v>
      </c>
    </row>
    <row r="17" spans="2:4">
      <c r="B17" s="6">
        <v>15</v>
      </c>
      <c r="C17" s="6" t="s">
        <v>37</v>
      </c>
      <c r="D17" s="6" t="str">
        <f t="shared" si="0"/>
        <v>15 Duración de la acción del objeto en movimiento</v>
      </c>
    </row>
    <row r="18" spans="2:4">
      <c r="B18" s="6">
        <v>16</v>
      </c>
      <c r="C18" s="6" t="s">
        <v>38</v>
      </c>
      <c r="D18" s="6" t="str">
        <f t="shared" si="0"/>
        <v>16 Duración de la acción del objeto estacionario</v>
      </c>
    </row>
    <row r="19" spans="2:4">
      <c r="B19" s="6">
        <v>17</v>
      </c>
      <c r="C19" s="6" t="s">
        <v>39</v>
      </c>
      <c r="D19" s="6" t="str">
        <f t="shared" si="0"/>
        <v>17 La temperatura</v>
      </c>
    </row>
    <row r="20" spans="2:4">
      <c r="B20" s="6">
        <v>18</v>
      </c>
      <c r="C20" s="6" t="s">
        <v>40</v>
      </c>
      <c r="D20" s="6" t="str">
        <f t="shared" si="0"/>
        <v>18 Intensidad de iluminación</v>
      </c>
    </row>
    <row r="21" spans="2:4">
      <c r="B21" s="6">
        <v>19</v>
      </c>
      <c r="C21" s="6" t="s">
        <v>41</v>
      </c>
      <c r="D21" s="6" t="str">
        <f t="shared" si="0"/>
        <v>19 Uso de energía por objeto en movimiento.</v>
      </c>
    </row>
    <row r="22" spans="2:4">
      <c r="B22" s="6">
        <v>20</v>
      </c>
      <c r="C22" s="6" t="s">
        <v>42</v>
      </c>
      <c r="D22" s="6" t="str">
        <f t="shared" si="0"/>
        <v>20 Uso de energía por objeto estacionario</v>
      </c>
    </row>
    <row r="23" spans="2:4">
      <c r="B23" s="6">
        <v>21</v>
      </c>
      <c r="C23" s="6" t="s">
        <v>43</v>
      </c>
      <c r="D23" s="6" t="str">
        <f t="shared" si="0"/>
        <v>21 Energía</v>
      </c>
    </row>
    <row r="24" spans="2:4">
      <c r="B24" s="6">
        <v>22</v>
      </c>
      <c r="C24" s="6" t="s">
        <v>44</v>
      </c>
      <c r="D24" s="6" t="str">
        <f t="shared" si="0"/>
        <v>22 Pérdida de energía</v>
      </c>
    </row>
    <row r="25" spans="2:4">
      <c r="B25" s="6">
        <v>23</v>
      </c>
      <c r="C25" s="6" t="s">
        <v>45</v>
      </c>
      <c r="D25" s="6" t="str">
        <f t="shared" si="0"/>
        <v>23 Pérdida de sustancia</v>
      </c>
    </row>
    <row r="26" spans="2:4">
      <c r="B26" s="6">
        <v>24</v>
      </c>
      <c r="C26" s="6" t="s">
        <v>46</v>
      </c>
      <c r="D26" s="6" t="str">
        <f t="shared" si="0"/>
        <v>24 Pérdida de información</v>
      </c>
    </row>
    <row r="27" spans="2:4">
      <c r="B27" s="6">
        <v>25</v>
      </c>
      <c r="C27" s="6" t="s">
        <v>47</v>
      </c>
      <c r="D27" s="6" t="str">
        <f t="shared" si="0"/>
        <v>25 Pérdida de tiempo</v>
      </c>
    </row>
    <row r="28" spans="2:4">
      <c r="B28" s="6">
        <v>26</v>
      </c>
      <c r="C28" s="6" t="s">
        <v>48</v>
      </c>
      <c r="D28" s="6" t="str">
        <f t="shared" si="0"/>
        <v>26 Cantidad de sustancia</v>
      </c>
    </row>
    <row r="29" spans="2:4">
      <c r="B29" s="6">
        <v>27</v>
      </c>
      <c r="C29" s="6" t="s">
        <v>49</v>
      </c>
      <c r="D29" s="6" t="str">
        <f t="shared" si="0"/>
        <v>27 Fiabilidad</v>
      </c>
    </row>
    <row r="30" spans="2:4">
      <c r="B30" s="6">
        <v>28</v>
      </c>
      <c r="C30" s="6" t="s">
        <v>50</v>
      </c>
      <c r="D30" s="6" t="str">
        <f t="shared" si="0"/>
        <v>28 Precisión de la medición</v>
      </c>
    </row>
    <row r="31" spans="2:4">
      <c r="B31" s="6">
        <v>29</v>
      </c>
      <c r="C31" s="6" t="s">
        <v>51</v>
      </c>
      <c r="D31" s="6" t="str">
        <f t="shared" si="0"/>
        <v>29 Precisión de fabricación</v>
      </c>
    </row>
    <row r="32" spans="2:4">
      <c r="B32" s="6">
        <v>30</v>
      </c>
      <c r="C32" s="6" t="s">
        <v>52</v>
      </c>
      <c r="D32" s="6" t="str">
        <f t="shared" si="0"/>
        <v>30 Objeto Afectado Factores nocivos</v>
      </c>
    </row>
    <row r="33" spans="2:4">
      <c r="B33" s="6">
        <v>31</v>
      </c>
      <c r="C33" s="6" t="s">
        <v>53</v>
      </c>
      <c r="D33" s="6" t="str">
        <f t="shared" si="0"/>
        <v>31 Factores dañinos generados por objetos</v>
      </c>
    </row>
    <row r="34" spans="2:4">
      <c r="B34" s="6">
        <v>32</v>
      </c>
      <c r="C34" s="6" t="s">
        <v>54</v>
      </c>
      <c r="D34" s="6" t="str">
        <f t="shared" si="0"/>
        <v>32 Facilidad de Fabricación</v>
      </c>
    </row>
    <row r="35" spans="2:4">
      <c r="B35" s="6">
        <v>33</v>
      </c>
      <c r="C35" s="6" t="s">
        <v>55</v>
      </c>
      <c r="D35" s="6" t="str">
        <f t="shared" si="0"/>
        <v>33 Conveniencia de uso</v>
      </c>
    </row>
    <row r="36" spans="2:4">
      <c r="B36" s="6">
        <v>34</v>
      </c>
      <c r="C36" s="6" t="s">
        <v>56</v>
      </c>
      <c r="D36" s="6" t="str">
        <f t="shared" si="0"/>
        <v>34 Facilidad de reparación</v>
      </c>
    </row>
    <row r="37" spans="2:4">
      <c r="B37" s="6">
        <v>35</v>
      </c>
      <c r="C37" s="6" t="s">
        <v>57</v>
      </c>
      <c r="D37" s="6" t="str">
        <f t="shared" si="0"/>
        <v>35 Adaptabilidad o Versatilidad</v>
      </c>
    </row>
    <row r="38" spans="2:4">
      <c r="B38" s="6">
        <v>36</v>
      </c>
      <c r="C38" s="6" t="s">
        <v>58</v>
      </c>
      <c r="D38" s="6" t="str">
        <f t="shared" si="0"/>
        <v>36 Complejidad del dispositivo</v>
      </c>
    </row>
    <row r="39" spans="2:4">
      <c r="B39" s="6">
        <v>37</v>
      </c>
      <c r="C39" s="6" t="s">
        <v>59</v>
      </c>
      <c r="D39" s="6" t="str">
        <f t="shared" si="0"/>
        <v>37 Dificultad de detección y medición</v>
      </c>
    </row>
    <row r="40" spans="2:4">
      <c r="B40" s="6">
        <v>38</v>
      </c>
      <c r="C40" s="6" t="s">
        <v>60</v>
      </c>
      <c r="D40" s="6" t="str">
        <f t="shared" si="0"/>
        <v>38 Alcance de la automatización</v>
      </c>
    </row>
    <row r="41" spans="2:4">
      <c r="B41" s="6">
        <v>39</v>
      </c>
      <c r="C41" s="6" t="s">
        <v>61</v>
      </c>
      <c r="D41" s="6" t="str">
        <f t="shared" si="0"/>
        <v>39 Productividad</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L41"/>
  <sheetViews>
    <sheetView tabSelected="1" zoomScale="68" zoomScaleNormal="35" workbookViewId="0">
      <selection activeCell="K21" sqref="K21"/>
    </sheetView>
  </sheetViews>
  <sheetFormatPr defaultColWidth="11.42578125" defaultRowHeight="15"/>
  <cols>
    <col min="2" max="2" width="38.5703125" customWidth="1"/>
    <col min="3" max="3" width="21.42578125" customWidth="1"/>
    <col min="4" max="4" width="22.7109375" customWidth="1"/>
    <col min="5" max="5" width="19.7109375" customWidth="1"/>
    <col min="6" max="6" width="20" customWidth="1"/>
    <col min="7" max="7" width="19.5703125" customWidth="1"/>
    <col min="10" max="10" width="16.85546875" customWidth="1"/>
    <col min="11" max="12" width="39" customWidth="1"/>
  </cols>
  <sheetData>
    <row r="1" spans="1:12" ht="54" customHeight="1" thickTop="1" thickBot="1">
      <c r="A1" s="6"/>
      <c r="B1" s="6"/>
      <c r="C1" s="6" t="s">
        <v>62</v>
      </c>
      <c r="D1" s="6" t="s">
        <v>63</v>
      </c>
      <c r="E1" s="6" t="s">
        <v>64</v>
      </c>
      <c r="F1" s="6" t="s">
        <v>65</v>
      </c>
      <c r="G1" s="4" t="s">
        <v>66</v>
      </c>
      <c r="K1" s="23" t="s">
        <v>8</v>
      </c>
      <c r="L1" s="24" t="s">
        <v>67</v>
      </c>
    </row>
    <row r="2" spans="1:12" ht="195.75" customHeight="1" thickTop="1">
      <c r="A2" s="13">
        <v>1</v>
      </c>
      <c r="B2" s="14" t="s">
        <v>68</v>
      </c>
      <c r="C2" s="15" t="s">
        <v>69</v>
      </c>
      <c r="D2" s="15" t="s">
        <v>70</v>
      </c>
      <c r="E2" s="15" t="s">
        <v>71</v>
      </c>
      <c r="F2" s="6"/>
      <c r="G2" s="4"/>
      <c r="J2" s="13">
        <v>1</v>
      </c>
      <c r="K2" s="21" t="s">
        <v>72</v>
      </c>
      <c r="L2" s="22" t="s">
        <v>73</v>
      </c>
    </row>
    <row r="3" spans="1:12" ht="195.75" customHeight="1">
      <c r="A3" s="13">
        <v>2</v>
      </c>
      <c r="B3" s="14" t="s">
        <v>74</v>
      </c>
      <c r="C3" s="15" t="s">
        <v>75</v>
      </c>
      <c r="D3" s="15" t="s">
        <v>76</v>
      </c>
      <c r="E3" s="6"/>
      <c r="F3" s="6"/>
      <c r="G3" s="4"/>
      <c r="J3" s="13">
        <v>2</v>
      </c>
      <c r="K3" s="14" t="s">
        <v>77</v>
      </c>
      <c r="L3" s="19" t="s">
        <v>78</v>
      </c>
    </row>
    <row r="4" spans="1:12" ht="195.75" customHeight="1">
      <c r="A4" s="13">
        <v>3</v>
      </c>
      <c r="B4" s="14" t="s">
        <v>79</v>
      </c>
      <c r="C4" s="15" t="s">
        <v>80</v>
      </c>
      <c r="D4" s="15" t="s">
        <v>81</v>
      </c>
      <c r="E4" s="15" t="s">
        <v>82</v>
      </c>
      <c r="F4" s="6"/>
      <c r="G4" s="4"/>
      <c r="J4" s="13">
        <v>3</v>
      </c>
      <c r="K4" s="14" t="s">
        <v>83</v>
      </c>
      <c r="L4" s="19" t="s">
        <v>84</v>
      </c>
    </row>
    <row r="5" spans="1:12" ht="195.75" customHeight="1">
      <c r="A5" s="13">
        <v>4</v>
      </c>
      <c r="B5" s="14" t="s">
        <v>85</v>
      </c>
      <c r="C5" s="15" t="s">
        <v>86</v>
      </c>
      <c r="D5" s="15" t="s">
        <v>87</v>
      </c>
      <c r="E5" s="6"/>
      <c r="F5" s="6"/>
      <c r="G5" s="4"/>
      <c r="J5" s="13">
        <v>4</v>
      </c>
      <c r="K5" s="14" t="s">
        <v>88</v>
      </c>
      <c r="L5" s="19" t="s">
        <v>89</v>
      </c>
    </row>
    <row r="6" spans="1:12" ht="195.75" customHeight="1">
      <c r="A6" s="13">
        <v>5</v>
      </c>
      <c r="B6" s="14" t="s">
        <v>90</v>
      </c>
      <c r="C6" s="15" t="s">
        <v>91</v>
      </c>
      <c r="D6" s="15" t="s">
        <v>92</v>
      </c>
      <c r="E6" s="6"/>
      <c r="F6" s="6"/>
      <c r="G6" s="4"/>
      <c r="J6" s="13">
        <v>5</v>
      </c>
      <c r="K6" s="14" t="s">
        <v>93</v>
      </c>
      <c r="L6" s="19" t="s">
        <v>94</v>
      </c>
    </row>
    <row r="7" spans="1:12" ht="195.75" customHeight="1">
      <c r="A7" s="13">
        <v>6</v>
      </c>
      <c r="B7" s="14" t="s">
        <v>95</v>
      </c>
      <c r="C7" s="15" t="s">
        <v>96</v>
      </c>
      <c r="D7" s="6"/>
      <c r="E7" s="6"/>
      <c r="F7" s="6"/>
      <c r="G7" s="4"/>
      <c r="J7" s="13">
        <v>6</v>
      </c>
      <c r="K7" s="14" t="s">
        <v>97</v>
      </c>
      <c r="L7" s="19" t="s">
        <v>98</v>
      </c>
    </row>
    <row r="8" spans="1:12" ht="195.75" customHeight="1">
      <c r="A8" s="13">
        <v>7</v>
      </c>
      <c r="B8" s="14" t="s">
        <v>99</v>
      </c>
      <c r="C8" s="15" t="s">
        <v>100</v>
      </c>
      <c r="D8" s="15" t="s">
        <v>101</v>
      </c>
      <c r="E8" s="6"/>
      <c r="F8" s="6"/>
      <c r="G8" s="4"/>
      <c r="J8" s="13">
        <v>7</v>
      </c>
      <c r="K8" s="14" t="s">
        <v>102</v>
      </c>
      <c r="L8" s="19" t="s">
        <v>103</v>
      </c>
    </row>
    <row r="9" spans="1:12" ht="195.75" customHeight="1">
      <c r="A9" s="13">
        <v>8</v>
      </c>
      <c r="B9" s="14" t="s">
        <v>104</v>
      </c>
      <c r="C9" s="15" t="s">
        <v>105</v>
      </c>
      <c r="D9" s="15" t="s">
        <v>106</v>
      </c>
      <c r="E9" s="6"/>
      <c r="F9" s="6"/>
      <c r="G9" s="4"/>
      <c r="J9" s="13">
        <v>8</v>
      </c>
      <c r="K9" s="14" t="s">
        <v>107</v>
      </c>
      <c r="L9" s="19" t="s">
        <v>108</v>
      </c>
    </row>
    <row r="10" spans="1:12" ht="195.75" customHeight="1">
      <c r="A10" s="13">
        <v>9</v>
      </c>
      <c r="B10" s="14" t="s">
        <v>109</v>
      </c>
      <c r="C10" s="15" t="s">
        <v>110</v>
      </c>
      <c r="D10" s="15" t="s">
        <v>111</v>
      </c>
      <c r="E10" s="6"/>
      <c r="F10" s="6"/>
      <c r="G10" s="4"/>
      <c r="J10" s="13">
        <v>9</v>
      </c>
      <c r="K10" s="14" t="s">
        <v>112</v>
      </c>
      <c r="L10" s="19" t="s">
        <v>113</v>
      </c>
    </row>
    <row r="11" spans="1:12" ht="195.75" customHeight="1">
      <c r="A11" s="13">
        <v>10</v>
      </c>
      <c r="B11" s="14" t="s">
        <v>114</v>
      </c>
      <c r="C11" s="15" t="s">
        <v>115</v>
      </c>
      <c r="D11" s="15" t="s">
        <v>116</v>
      </c>
      <c r="E11" s="6"/>
      <c r="F11" s="6"/>
      <c r="G11" s="4"/>
      <c r="J11" s="13">
        <v>10</v>
      </c>
      <c r="K11" s="14" t="s">
        <v>117</v>
      </c>
      <c r="L11" s="19" t="s">
        <v>118</v>
      </c>
    </row>
    <row r="12" spans="1:12" ht="195.75" customHeight="1">
      <c r="A12" s="13">
        <v>11</v>
      </c>
      <c r="B12" s="14" t="s">
        <v>119</v>
      </c>
      <c r="C12" s="15" t="s">
        <v>120</v>
      </c>
      <c r="D12" s="6"/>
      <c r="E12" s="6"/>
      <c r="F12" s="6"/>
      <c r="G12" s="4"/>
      <c r="J12" s="13">
        <v>11</v>
      </c>
      <c r="K12" s="14" t="s">
        <v>121</v>
      </c>
      <c r="L12" s="19" t="s">
        <v>122</v>
      </c>
    </row>
    <row r="13" spans="1:12" ht="195.75" customHeight="1">
      <c r="A13" s="13">
        <v>12</v>
      </c>
      <c r="B13" s="14" t="s">
        <v>123</v>
      </c>
      <c r="C13" s="15" t="s">
        <v>124</v>
      </c>
      <c r="D13" s="6"/>
      <c r="E13" s="6"/>
      <c r="F13" s="6"/>
      <c r="G13" s="4"/>
      <c r="J13" s="13">
        <v>12</v>
      </c>
      <c r="K13" s="14" t="s">
        <v>125</v>
      </c>
      <c r="L13" s="19" t="s">
        <v>126</v>
      </c>
    </row>
    <row r="14" spans="1:12" ht="195.75" customHeight="1">
      <c r="A14" s="13">
        <v>13</v>
      </c>
      <c r="B14" s="14" t="s">
        <v>127</v>
      </c>
      <c r="C14" s="15" t="s">
        <v>128</v>
      </c>
      <c r="D14" s="15" t="s">
        <v>129</v>
      </c>
      <c r="E14" s="15" t="s">
        <v>130</v>
      </c>
      <c r="F14" s="6"/>
      <c r="G14" s="4"/>
      <c r="J14" s="13">
        <v>13</v>
      </c>
      <c r="K14" s="14" t="s">
        <v>131</v>
      </c>
      <c r="L14" s="19" t="s">
        <v>132</v>
      </c>
    </row>
    <row r="15" spans="1:12" ht="195.75" customHeight="1">
      <c r="A15" s="13">
        <v>14</v>
      </c>
      <c r="B15" s="14" t="s">
        <v>133</v>
      </c>
      <c r="C15" s="15" t="s">
        <v>134</v>
      </c>
      <c r="D15" s="15" t="s">
        <v>135</v>
      </c>
      <c r="E15" s="15" t="s">
        <v>136</v>
      </c>
      <c r="F15" s="6"/>
      <c r="G15" s="4"/>
      <c r="J15" s="13">
        <v>14</v>
      </c>
      <c r="K15" s="14" t="s">
        <v>137</v>
      </c>
      <c r="L15" s="19" t="s">
        <v>138</v>
      </c>
    </row>
    <row r="16" spans="1:12" ht="195.75" customHeight="1">
      <c r="A16" s="13">
        <v>15</v>
      </c>
      <c r="B16" s="14" t="s">
        <v>139</v>
      </c>
      <c r="C16" s="15" t="s">
        <v>140</v>
      </c>
      <c r="D16" s="15" t="s">
        <v>141</v>
      </c>
      <c r="E16" s="15" t="s">
        <v>142</v>
      </c>
      <c r="F16" s="6"/>
      <c r="G16" s="4"/>
      <c r="J16" s="13">
        <v>15</v>
      </c>
      <c r="K16" s="14" t="s">
        <v>143</v>
      </c>
      <c r="L16" s="19" t="s">
        <v>144</v>
      </c>
    </row>
    <row r="17" spans="1:12" ht="195.75" customHeight="1">
      <c r="A17" s="13">
        <v>16</v>
      </c>
      <c r="B17" s="14" t="s">
        <v>145</v>
      </c>
      <c r="C17" s="15" t="s">
        <v>146</v>
      </c>
      <c r="D17" s="6"/>
      <c r="E17" s="6"/>
      <c r="F17" s="6"/>
      <c r="G17" s="4"/>
      <c r="J17" s="13">
        <v>16</v>
      </c>
      <c r="K17" s="14" t="s">
        <v>147</v>
      </c>
      <c r="L17" s="18" t="s">
        <v>148</v>
      </c>
    </row>
    <row r="18" spans="1:12" ht="195.75" customHeight="1">
      <c r="A18" s="13">
        <v>17</v>
      </c>
      <c r="B18" s="14" t="s">
        <v>149</v>
      </c>
      <c r="C18" s="15" t="s">
        <v>150</v>
      </c>
      <c r="D18" s="15" t="s">
        <v>151</v>
      </c>
      <c r="E18" s="15" t="s">
        <v>152</v>
      </c>
      <c r="F18" s="15" t="s">
        <v>153</v>
      </c>
      <c r="G18" s="15" t="s">
        <v>154</v>
      </c>
      <c r="J18" s="13">
        <v>17</v>
      </c>
      <c r="K18" s="14" t="s">
        <v>155</v>
      </c>
      <c r="L18" s="19" t="s">
        <v>156</v>
      </c>
    </row>
    <row r="19" spans="1:12" ht="195.75" customHeight="1">
      <c r="A19" s="13">
        <v>18</v>
      </c>
      <c r="B19" s="14" t="s">
        <v>157</v>
      </c>
      <c r="C19" s="15" t="s">
        <v>158</v>
      </c>
      <c r="D19" s="15" t="s">
        <v>159</v>
      </c>
      <c r="E19" s="15" t="s">
        <v>160</v>
      </c>
      <c r="F19" s="15" t="s">
        <v>161</v>
      </c>
      <c r="G19" s="15" t="s">
        <v>162</v>
      </c>
      <c r="J19" s="13">
        <v>18</v>
      </c>
      <c r="K19" s="14" t="s">
        <v>163</v>
      </c>
      <c r="L19" s="19" t="s">
        <v>164</v>
      </c>
    </row>
    <row r="20" spans="1:12" ht="195.75" customHeight="1">
      <c r="A20" s="13">
        <v>19</v>
      </c>
      <c r="B20" s="14" t="s">
        <v>165</v>
      </c>
      <c r="C20" s="15" t="s">
        <v>166</v>
      </c>
      <c r="D20" s="15" t="s">
        <v>167</v>
      </c>
      <c r="E20" s="15" t="s">
        <v>168</v>
      </c>
      <c r="F20" s="6"/>
      <c r="G20" s="4"/>
      <c r="J20" s="13">
        <v>19</v>
      </c>
      <c r="K20" s="14" t="s">
        <v>169</v>
      </c>
      <c r="L20" s="19" t="s">
        <v>170</v>
      </c>
    </row>
    <row r="21" spans="1:12" ht="195.75" customHeight="1">
      <c r="A21" s="13">
        <v>20</v>
      </c>
      <c r="B21" s="14" t="s">
        <v>171</v>
      </c>
      <c r="C21" s="15" t="s">
        <v>172</v>
      </c>
      <c r="D21" s="15" t="s">
        <v>173</v>
      </c>
      <c r="E21" s="6"/>
      <c r="F21" s="6"/>
      <c r="G21" s="4"/>
      <c r="J21" s="13">
        <v>20</v>
      </c>
      <c r="K21" s="14" t="s">
        <v>174</v>
      </c>
      <c r="L21" s="19" t="s">
        <v>175</v>
      </c>
    </row>
    <row r="22" spans="1:12" ht="195.75" customHeight="1">
      <c r="A22" s="13">
        <v>21</v>
      </c>
      <c r="B22" s="14" t="s">
        <v>176</v>
      </c>
      <c r="C22" s="15" t="s">
        <v>177</v>
      </c>
      <c r="D22" s="6"/>
      <c r="E22" s="6"/>
      <c r="F22" s="6"/>
      <c r="G22" s="4"/>
      <c r="J22" s="13">
        <v>21</v>
      </c>
      <c r="K22" s="14" t="s">
        <v>178</v>
      </c>
      <c r="L22" s="19" t="s">
        <v>179</v>
      </c>
    </row>
    <row r="23" spans="1:12" ht="195.75" customHeight="1">
      <c r="A23" s="13">
        <v>22</v>
      </c>
      <c r="B23" s="14" t="s">
        <v>180</v>
      </c>
      <c r="C23" s="15" t="s">
        <v>181</v>
      </c>
      <c r="D23" s="15" t="s">
        <v>182</v>
      </c>
      <c r="E23" s="15" t="s">
        <v>183</v>
      </c>
      <c r="F23" s="6"/>
      <c r="G23" s="4"/>
      <c r="J23" s="13">
        <v>22</v>
      </c>
      <c r="K23" s="14" t="s">
        <v>184</v>
      </c>
      <c r="L23" s="19" t="s">
        <v>185</v>
      </c>
    </row>
    <row r="24" spans="1:12" ht="195.75" customHeight="1">
      <c r="A24" s="13">
        <v>23</v>
      </c>
      <c r="B24" s="14" t="s">
        <v>186</v>
      </c>
      <c r="C24" s="15" t="s">
        <v>187</v>
      </c>
      <c r="D24" s="15" t="s">
        <v>188</v>
      </c>
      <c r="E24" s="6"/>
      <c r="F24" s="6"/>
      <c r="G24" s="4"/>
      <c r="J24" s="13">
        <v>23</v>
      </c>
      <c r="K24" s="14" t="s">
        <v>189</v>
      </c>
      <c r="L24" s="19" t="s">
        <v>190</v>
      </c>
    </row>
    <row r="25" spans="1:12" ht="195.75" customHeight="1">
      <c r="A25" s="13">
        <v>24</v>
      </c>
      <c r="B25" s="14" t="s">
        <v>191</v>
      </c>
      <c r="C25" s="15" t="s">
        <v>192</v>
      </c>
      <c r="D25" s="15" t="s">
        <v>193</v>
      </c>
      <c r="E25" s="6"/>
      <c r="F25" s="6"/>
      <c r="G25" s="4"/>
      <c r="J25" s="13">
        <v>24</v>
      </c>
      <c r="K25" s="14" t="s">
        <v>194</v>
      </c>
      <c r="L25" s="19" t="s">
        <v>195</v>
      </c>
    </row>
    <row r="26" spans="1:12" ht="195.75" customHeight="1">
      <c r="A26" s="13">
        <v>25</v>
      </c>
      <c r="B26" s="14" t="s">
        <v>196</v>
      </c>
      <c r="C26" s="15" t="s">
        <v>197</v>
      </c>
      <c r="D26" s="15" t="s">
        <v>198</v>
      </c>
      <c r="E26" s="6"/>
      <c r="F26" s="6"/>
      <c r="G26" s="4"/>
      <c r="J26" s="13">
        <v>25</v>
      </c>
      <c r="K26" s="14" t="s">
        <v>199</v>
      </c>
      <c r="L26" s="19" t="s">
        <v>200</v>
      </c>
    </row>
    <row r="27" spans="1:12" ht="195.75" customHeight="1">
      <c r="A27" s="13">
        <v>26</v>
      </c>
      <c r="B27" s="14" t="s">
        <v>201</v>
      </c>
      <c r="C27" s="15" t="s">
        <v>202</v>
      </c>
      <c r="D27" s="15" t="s">
        <v>203</v>
      </c>
      <c r="E27" s="15" t="s">
        <v>204</v>
      </c>
      <c r="F27" s="6"/>
      <c r="G27" s="4"/>
      <c r="J27" s="13">
        <v>26</v>
      </c>
      <c r="K27" s="14" t="s">
        <v>205</v>
      </c>
      <c r="L27" s="19" t="s">
        <v>206</v>
      </c>
    </row>
    <row r="28" spans="1:12" ht="195.75" customHeight="1">
      <c r="A28" s="13">
        <v>27</v>
      </c>
      <c r="B28" s="14" t="s">
        <v>207</v>
      </c>
      <c r="C28" s="15" t="s">
        <v>208</v>
      </c>
      <c r="D28" s="6"/>
      <c r="E28" s="15"/>
      <c r="F28" s="6"/>
      <c r="G28" s="4"/>
      <c r="J28" s="13">
        <v>27</v>
      </c>
      <c r="K28" s="14" t="s">
        <v>209</v>
      </c>
      <c r="L28" s="18" t="s">
        <v>210</v>
      </c>
    </row>
    <row r="29" spans="1:12" ht="195.75" customHeight="1">
      <c r="A29" s="13">
        <v>28</v>
      </c>
      <c r="B29" s="14" t="s">
        <v>211</v>
      </c>
      <c r="C29" s="15" t="s">
        <v>212</v>
      </c>
      <c r="D29" s="15" t="s">
        <v>213</v>
      </c>
      <c r="E29" s="15" t="s">
        <v>214</v>
      </c>
      <c r="F29" s="15" t="s">
        <v>215</v>
      </c>
      <c r="G29" s="4"/>
      <c r="J29" s="13">
        <v>28</v>
      </c>
      <c r="K29" s="14" t="s">
        <v>216</v>
      </c>
      <c r="L29" s="19" t="s">
        <v>217</v>
      </c>
    </row>
    <row r="30" spans="1:12" ht="195.75" customHeight="1">
      <c r="A30" s="13">
        <v>29</v>
      </c>
      <c r="B30" s="14" t="s">
        <v>218</v>
      </c>
      <c r="C30" s="15" t="s">
        <v>219</v>
      </c>
      <c r="D30" s="6"/>
      <c r="E30" s="6"/>
      <c r="F30" s="6"/>
      <c r="G30" s="4"/>
      <c r="J30" s="13">
        <v>29</v>
      </c>
      <c r="K30" s="14" t="s">
        <v>220</v>
      </c>
      <c r="L30" s="19" t="s">
        <v>221</v>
      </c>
    </row>
    <row r="31" spans="1:12" ht="195.75" customHeight="1">
      <c r="A31" s="13">
        <v>30</v>
      </c>
      <c r="B31" s="14" t="s">
        <v>222</v>
      </c>
      <c r="C31" s="15" t="s">
        <v>223</v>
      </c>
      <c r="D31" s="15" t="s">
        <v>224</v>
      </c>
      <c r="E31" s="6"/>
      <c r="F31" s="6"/>
      <c r="G31" s="4"/>
      <c r="J31" s="13">
        <v>30</v>
      </c>
      <c r="K31" s="14" t="s">
        <v>225</v>
      </c>
      <c r="L31" s="19" t="s">
        <v>226</v>
      </c>
    </row>
    <row r="32" spans="1:12" ht="195.75" customHeight="1">
      <c r="A32" s="13">
        <v>31</v>
      </c>
      <c r="B32" s="14" t="s">
        <v>227</v>
      </c>
      <c r="C32" s="15" t="s">
        <v>228</v>
      </c>
      <c r="D32" s="15" t="s">
        <v>229</v>
      </c>
      <c r="E32" s="6"/>
      <c r="F32" s="6"/>
      <c r="G32" s="4"/>
      <c r="J32" s="13">
        <v>31</v>
      </c>
      <c r="K32" s="14" t="s">
        <v>230</v>
      </c>
      <c r="L32" s="19" t="s">
        <v>231</v>
      </c>
    </row>
    <row r="33" spans="1:12" ht="195.75" customHeight="1">
      <c r="A33" s="13">
        <v>32</v>
      </c>
      <c r="B33" s="14" t="s">
        <v>232</v>
      </c>
      <c r="C33" s="15" t="s">
        <v>233</v>
      </c>
      <c r="D33" s="15" t="s">
        <v>234</v>
      </c>
      <c r="E33" s="15" t="s">
        <v>235</v>
      </c>
      <c r="F33" s="15" t="s">
        <v>236</v>
      </c>
      <c r="G33" s="4"/>
      <c r="J33" s="13">
        <v>32</v>
      </c>
      <c r="K33" s="14" t="s">
        <v>237</v>
      </c>
      <c r="L33" s="19" t="s">
        <v>238</v>
      </c>
    </row>
    <row r="34" spans="1:12" ht="195.75" customHeight="1">
      <c r="A34" s="13">
        <v>33</v>
      </c>
      <c r="B34" s="14" t="s">
        <v>239</v>
      </c>
      <c r="C34" s="15" t="s">
        <v>240</v>
      </c>
      <c r="D34" s="6"/>
      <c r="E34" s="6"/>
      <c r="F34" s="6"/>
      <c r="G34" s="4"/>
      <c r="J34" s="13">
        <v>33</v>
      </c>
      <c r="K34" s="14" t="s">
        <v>241</v>
      </c>
      <c r="L34" s="19" t="s">
        <v>242</v>
      </c>
    </row>
    <row r="35" spans="1:12" ht="195.75" customHeight="1">
      <c r="A35" s="13">
        <v>34</v>
      </c>
      <c r="B35" s="14" t="s">
        <v>243</v>
      </c>
      <c r="C35" s="15" t="s">
        <v>244</v>
      </c>
      <c r="D35" s="15" t="s">
        <v>245</v>
      </c>
      <c r="E35" s="6"/>
      <c r="F35" s="6"/>
      <c r="G35" s="4"/>
      <c r="J35" s="13">
        <v>34</v>
      </c>
      <c r="K35" s="14" t="s">
        <v>246</v>
      </c>
      <c r="L35" s="19" t="s">
        <v>247</v>
      </c>
    </row>
    <row r="36" spans="1:12" ht="195.75" customHeight="1">
      <c r="A36" s="13">
        <v>35</v>
      </c>
      <c r="B36" s="14" t="s">
        <v>248</v>
      </c>
      <c r="C36" s="15" t="s">
        <v>249</v>
      </c>
      <c r="D36" s="6"/>
      <c r="E36" s="6"/>
      <c r="F36" s="6"/>
      <c r="G36" s="4"/>
      <c r="J36" s="13">
        <v>35</v>
      </c>
      <c r="K36" s="14" t="s">
        <v>19</v>
      </c>
      <c r="L36" s="18" t="s">
        <v>250</v>
      </c>
    </row>
    <row r="37" spans="1:12" ht="195.75" customHeight="1">
      <c r="A37" s="13">
        <v>36</v>
      </c>
      <c r="B37" s="14" t="s">
        <v>251</v>
      </c>
      <c r="C37" s="15" t="s">
        <v>252</v>
      </c>
      <c r="D37" s="6"/>
      <c r="E37" s="6"/>
      <c r="F37" s="6"/>
      <c r="G37" s="4"/>
      <c r="J37" s="13">
        <v>36</v>
      </c>
      <c r="K37" s="14" t="s">
        <v>253</v>
      </c>
      <c r="L37" s="19" t="s">
        <v>254</v>
      </c>
    </row>
    <row r="38" spans="1:12" ht="195.75" customHeight="1">
      <c r="A38" s="13">
        <v>37</v>
      </c>
      <c r="B38" s="14" t="s">
        <v>255</v>
      </c>
      <c r="C38" s="15" t="s">
        <v>256</v>
      </c>
      <c r="D38" s="16" t="s">
        <v>257</v>
      </c>
      <c r="E38" s="6"/>
      <c r="F38" s="6"/>
      <c r="G38" s="4"/>
      <c r="J38" s="13">
        <v>37</v>
      </c>
      <c r="K38" s="14" t="s">
        <v>258</v>
      </c>
      <c r="L38" s="19" t="s">
        <v>259</v>
      </c>
    </row>
    <row r="39" spans="1:12" ht="195.75" customHeight="1">
      <c r="A39" s="13">
        <v>38</v>
      </c>
      <c r="B39" s="14" t="s">
        <v>260</v>
      </c>
      <c r="C39" s="15" t="s">
        <v>261</v>
      </c>
      <c r="D39" s="16" t="s">
        <v>262</v>
      </c>
      <c r="E39" s="15" t="s">
        <v>263</v>
      </c>
      <c r="F39" s="14" t="s">
        <v>264</v>
      </c>
      <c r="G39" s="4"/>
      <c r="J39" s="13">
        <v>38</v>
      </c>
      <c r="K39" s="14" t="s">
        <v>265</v>
      </c>
      <c r="L39" s="19" t="s">
        <v>266</v>
      </c>
    </row>
    <row r="40" spans="1:12" ht="195.75" customHeight="1">
      <c r="A40" s="13">
        <v>39</v>
      </c>
      <c r="B40" s="14" t="s">
        <v>267</v>
      </c>
      <c r="C40" s="15" t="s">
        <v>268</v>
      </c>
      <c r="D40" s="16" t="s">
        <v>269</v>
      </c>
      <c r="E40" s="6"/>
      <c r="F40" s="6"/>
      <c r="G40" s="4"/>
      <c r="J40" s="13">
        <v>39</v>
      </c>
      <c r="K40" s="14" t="s">
        <v>270</v>
      </c>
      <c r="L40" s="19" t="s">
        <v>271</v>
      </c>
    </row>
    <row r="41" spans="1:12" ht="195.75" customHeight="1">
      <c r="A41" s="13">
        <v>40</v>
      </c>
      <c r="B41" s="14" t="s">
        <v>272</v>
      </c>
      <c r="C41" s="15" t="s">
        <v>273</v>
      </c>
      <c r="D41" s="6"/>
      <c r="E41" s="6"/>
      <c r="F41" s="6"/>
      <c r="G41" s="4"/>
      <c r="J41" s="13">
        <v>40</v>
      </c>
      <c r="K41" s="14" t="s">
        <v>274</v>
      </c>
      <c r="L41" s="19" t="s">
        <v>275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AO42"/>
  <sheetViews>
    <sheetView zoomScale="57" zoomScaleNormal="57" workbookViewId="0">
      <pane xSplit="2" ySplit="3" topLeftCell="G34" activePane="bottomRight" state="frozen"/>
      <selection pane="bottomRight" activeCell="C1" sqref="C1"/>
      <selection pane="bottomLeft" activeCell="A4" sqref="A4"/>
      <selection pane="topRight" activeCell="C1" sqref="C1"/>
    </sheetView>
  </sheetViews>
  <sheetFormatPr defaultColWidth="11.42578125" defaultRowHeight="15"/>
  <cols>
    <col min="2" max="2" width="30" customWidth="1"/>
    <col min="3" max="41" width="6.28515625" customWidth="1"/>
  </cols>
  <sheetData>
    <row r="2" spans="1:41">
      <c r="C2" s="4">
        <v>1</v>
      </c>
      <c r="D2" s="4">
        <v>2</v>
      </c>
      <c r="E2" s="4">
        <v>3</v>
      </c>
      <c r="F2" s="4">
        <v>4</v>
      </c>
      <c r="G2" s="4">
        <v>5</v>
      </c>
      <c r="H2" s="4">
        <v>6</v>
      </c>
      <c r="I2" s="4">
        <v>7</v>
      </c>
      <c r="J2" s="4">
        <v>8</v>
      </c>
      <c r="K2" s="4">
        <v>9</v>
      </c>
      <c r="L2" s="4">
        <v>10</v>
      </c>
      <c r="M2" s="4">
        <v>11</v>
      </c>
      <c r="N2" s="4">
        <v>12</v>
      </c>
      <c r="O2" s="4">
        <v>13</v>
      </c>
      <c r="P2" s="4">
        <v>14</v>
      </c>
      <c r="Q2" s="4">
        <v>15</v>
      </c>
      <c r="R2" s="4">
        <v>16</v>
      </c>
      <c r="S2" s="4">
        <v>17</v>
      </c>
      <c r="T2" s="4">
        <v>18</v>
      </c>
      <c r="U2" s="4">
        <v>19</v>
      </c>
      <c r="V2" s="4">
        <v>20</v>
      </c>
      <c r="W2" s="4">
        <v>21</v>
      </c>
      <c r="X2" s="4">
        <v>22</v>
      </c>
      <c r="Y2" s="4">
        <v>23</v>
      </c>
      <c r="Z2" s="4">
        <v>24</v>
      </c>
      <c r="AA2" s="4">
        <v>25</v>
      </c>
      <c r="AB2" s="4">
        <v>26</v>
      </c>
      <c r="AC2" s="4">
        <v>27</v>
      </c>
      <c r="AD2" s="4">
        <v>28</v>
      </c>
      <c r="AE2" s="4">
        <v>29</v>
      </c>
      <c r="AF2" s="4">
        <v>30</v>
      </c>
      <c r="AG2" s="4">
        <v>31</v>
      </c>
      <c r="AH2" s="4">
        <v>32</v>
      </c>
      <c r="AI2" s="4">
        <v>33</v>
      </c>
      <c r="AJ2" s="4">
        <v>34</v>
      </c>
      <c r="AK2" s="4">
        <v>35</v>
      </c>
      <c r="AL2" s="4">
        <v>36</v>
      </c>
      <c r="AM2" s="4">
        <v>37</v>
      </c>
      <c r="AN2" s="4">
        <v>38</v>
      </c>
      <c r="AO2" s="4">
        <v>39</v>
      </c>
    </row>
    <row r="3" spans="1:41" ht="152.25" customHeight="1">
      <c r="B3" s="5"/>
      <c r="C3" s="8" t="str">
        <f ca="1">OFFSET($B$3,C2,0)</f>
        <v>Peso del objeto en movimiento</v>
      </c>
      <c r="D3" s="8" t="str">
        <f t="shared" ref="D3:AO3" ca="1" si="0">OFFSET($B$3,D2,0)</f>
        <v>Peso del objeto estacionario</v>
      </c>
      <c r="E3" s="8" t="str">
        <f t="shared" ca="1" si="0"/>
        <v>Longitud del objeto en movimiento</v>
      </c>
      <c r="F3" s="8" t="str">
        <f t="shared" ca="1" si="0"/>
        <v>Longitud del objeto estacionario</v>
      </c>
      <c r="G3" s="8" t="str">
        <f t="shared" ca="1" si="0"/>
        <v>Área de objeto en movimiento</v>
      </c>
      <c r="H3" s="8" t="str">
        <f t="shared" ca="1" si="0"/>
        <v>Área de objeto estacionario</v>
      </c>
      <c r="I3" s="8" t="str">
        <f t="shared" ca="1" si="0"/>
        <v>Volumen de objeto en movimiento</v>
      </c>
      <c r="J3" s="8" t="str">
        <f t="shared" ca="1" si="0"/>
        <v>Volumen de objeto estacionario</v>
      </c>
      <c r="K3" s="8" t="str">
        <f t="shared" ca="1" si="0"/>
        <v>Velocidad</v>
      </c>
      <c r="L3" s="8" t="str">
        <f t="shared" ca="1" si="0"/>
        <v>Fuerza (intensidad)</v>
      </c>
      <c r="M3" s="8" t="str">
        <f t="shared" ca="1" si="0"/>
        <v>Estrés o presión</v>
      </c>
      <c r="N3" s="8" t="str">
        <f t="shared" ca="1" si="0"/>
        <v>Forma</v>
      </c>
      <c r="O3" s="8" t="str">
        <f t="shared" ca="1" si="0"/>
        <v>Estabilidad de la composición del objeto.</v>
      </c>
      <c r="P3" s="8" t="str">
        <f t="shared" ca="1" si="0"/>
        <v>Fuerza</v>
      </c>
      <c r="Q3" s="8" t="str">
        <f t="shared" ca="1" si="0"/>
        <v>Duración de la acción del objeto en movimiento</v>
      </c>
      <c r="R3" s="8" t="str">
        <f t="shared" ca="1" si="0"/>
        <v>Duración de la acción del objeto estacionario</v>
      </c>
      <c r="S3" s="8" t="str">
        <f t="shared" ca="1" si="0"/>
        <v>La temperatura</v>
      </c>
      <c r="T3" s="8" t="str">
        <f t="shared" ca="1" si="0"/>
        <v>Intensidad de iluminación</v>
      </c>
      <c r="U3" s="8" t="str">
        <f t="shared" ca="1" si="0"/>
        <v>Uso de energía por objeto en movimiento.</v>
      </c>
      <c r="V3" s="8" t="str">
        <f t="shared" ca="1" si="0"/>
        <v>Uso de energía por objeto estacionario</v>
      </c>
      <c r="W3" s="8" t="str">
        <f t="shared" ca="1" si="0"/>
        <v>Energía</v>
      </c>
      <c r="X3" s="8" t="str">
        <f t="shared" ca="1" si="0"/>
        <v>Pérdida de energía</v>
      </c>
      <c r="Y3" s="8" t="str">
        <f t="shared" ca="1" si="0"/>
        <v>Pérdida de sustancia</v>
      </c>
      <c r="Z3" s="8" t="str">
        <f t="shared" ca="1" si="0"/>
        <v>Pérdida de información</v>
      </c>
      <c r="AA3" s="8" t="str">
        <f t="shared" ca="1" si="0"/>
        <v>Pérdida de tiempo</v>
      </c>
      <c r="AB3" s="8" t="str">
        <f t="shared" ca="1" si="0"/>
        <v>Cantidad de sustancia</v>
      </c>
      <c r="AC3" s="8" t="str">
        <f t="shared" ca="1" si="0"/>
        <v>Fiabilidad</v>
      </c>
      <c r="AD3" s="8" t="str">
        <f t="shared" ca="1" si="0"/>
        <v>Precisión de la medición</v>
      </c>
      <c r="AE3" s="8" t="str">
        <f t="shared" ca="1" si="0"/>
        <v>Precisión de fabricación</v>
      </c>
      <c r="AF3" s="8" t="str">
        <f t="shared" ca="1" si="0"/>
        <v>Objeto Afectado Factores nocivos</v>
      </c>
      <c r="AG3" s="8" t="str">
        <f t="shared" ca="1" si="0"/>
        <v>Factores dañinos generados por objetos</v>
      </c>
      <c r="AH3" s="8" t="str">
        <f t="shared" ca="1" si="0"/>
        <v>Facilidad de Fabricación</v>
      </c>
      <c r="AI3" s="8" t="str">
        <f t="shared" ca="1" si="0"/>
        <v>Conveniencia de uso</v>
      </c>
      <c r="AJ3" s="8" t="str">
        <f t="shared" ca="1" si="0"/>
        <v>Facilidad de reparación</v>
      </c>
      <c r="AK3" s="8" t="str">
        <f t="shared" ca="1" si="0"/>
        <v>Adaptabilidad o Versatilidad</v>
      </c>
      <c r="AL3" s="8" t="str">
        <f t="shared" ca="1" si="0"/>
        <v>Complejidad del dispositivo</v>
      </c>
      <c r="AM3" s="8" t="str">
        <f t="shared" ca="1" si="0"/>
        <v>Dificultad de detección y medición</v>
      </c>
      <c r="AN3" s="8" t="str">
        <f t="shared" ca="1" si="0"/>
        <v>Alcance de la automatización</v>
      </c>
      <c r="AO3" s="8" t="str">
        <f t="shared" ca="1" si="0"/>
        <v>Productividad</v>
      </c>
    </row>
    <row r="4" spans="1:41" ht="45.75" customHeight="1">
      <c r="A4" s="6">
        <v>1</v>
      </c>
      <c r="B4" s="7" t="str">
        <f>'39 parametros'!C3</f>
        <v>Peso del objeto en movimiento</v>
      </c>
      <c r="C4" s="2" t="s">
        <v>276</v>
      </c>
      <c r="D4" s="1" t="s">
        <v>277</v>
      </c>
      <c r="E4" s="1" t="s">
        <v>278</v>
      </c>
      <c r="F4" s="1" t="s">
        <v>277</v>
      </c>
      <c r="G4" s="1" t="s">
        <v>279</v>
      </c>
      <c r="H4" s="1" t="s">
        <v>277</v>
      </c>
      <c r="I4" s="1" t="s">
        <v>280</v>
      </c>
      <c r="J4" s="1" t="s">
        <v>277</v>
      </c>
      <c r="K4" s="1" t="s">
        <v>281</v>
      </c>
      <c r="L4" s="1" t="s">
        <v>282</v>
      </c>
      <c r="M4" s="1" t="s">
        <v>283</v>
      </c>
      <c r="N4" s="1" t="s">
        <v>284</v>
      </c>
      <c r="O4" s="1" t="s">
        <v>285</v>
      </c>
      <c r="P4" s="1" t="s">
        <v>286</v>
      </c>
      <c r="Q4" s="1" t="s">
        <v>287</v>
      </c>
      <c r="R4" s="1" t="s">
        <v>277</v>
      </c>
      <c r="S4" s="1" t="s">
        <v>288</v>
      </c>
      <c r="T4" s="1" t="s">
        <v>289</v>
      </c>
      <c r="U4" s="1" t="s">
        <v>290</v>
      </c>
      <c r="V4" s="1" t="s">
        <v>277</v>
      </c>
      <c r="W4" s="1" t="s">
        <v>291</v>
      </c>
      <c r="X4" s="1" t="s">
        <v>292</v>
      </c>
      <c r="Y4" s="1" t="s">
        <v>293</v>
      </c>
      <c r="Z4" s="1" t="s">
        <v>294</v>
      </c>
      <c r="AA4" s="1" t="s">
        <v>295</v>
      </c>
      <c r="AB4" s="1" t="s">
        <v>296</v>
      </c>
      <c r="AC4" s="1" t="s">
        <v>297</v>
      </c>
      <c r="AD4" s="1" t="s">
        <v>298</v>
      </c>
      <c r="AE4" s="1" t="s">
        <v>299</v>
      </c>
      <c r="AF4" s="1" t="s">
        <v>300</v>
      </c>
      <c r="AG4" s="1" t="s">
        <v>301</v>
      </c>
      <c r="AH4" s="1" t="s">
        <v>302</v>
      </c>
      <c r="AI4" s="1" t="s">
        <v>303</v>
      </c>
      <c r="AJ4" s="1" t="s">
        <v>304</v>
      </c>
      <c r="AK4" s="1" t="s">
        <v>305</v>
      </c>
      <c r="AL4" s="1" t="s">
        <v>306</v>
      </c>
      <c r="AM4" s="1" t="s">
        <v>307</v>
      </c>
      <c r="AN4" s="1" t="s">
        <v>308</v>
      </c>
      <c r="AO4" s="1" t="s">
        <v>309</v>
      </c>
    </row>
    <row r="5" spans="1:41" ht="45.75" customHeight="1">
      <c r="A5" s="6">
        <v>2</v>
      </c>
      <c r="B5" s="7" t="str">
        <f>'39 parametros'!C4</f>
        <v>Peso del objeto estacionario</v>
      </c>
      <c r="C5" s="1" t="s">
        <v>277</v>
      </c>
      <c r="D5" s="1" t="s">
        <v>276</v>
      </c>
      <c r="E5" s="1" t="s">
        <v>277</v>
      </c>
      <c r="F5" s="1" t="s">
        <v>310</v>
      </c>
      <c r="G5" s="1" t="s">
        <v>277</v>
      </c>
      <c r="H5" s="1" t="s">
        <v>311</v>
      </c>
      <c r="I5" s="1" t="s">
        <v>277</v>
      </c>
      <c r="J5" s="1" t="s">
        <v>312</v>
      </c>
      <c r="K5" s="1" t="s">
        <v>277</v>
      </c>
      <c r="L5" s="1" t="s">
        <v>313</v>
      </c>
      <c r="M5" s="1" t="s">
        <v>314</v>
      </c>
      <c r="N5" s="1" t="s">
        <v>315</v>
      </c>
      <c r="O5" s="1" t="s">
        <v>316</v>
      </c>
      <c r="P5" s="1" t="s">
        <v>317</v>
      </c>
      <c r="Q5" s="1" t="s">
        <v>277</v>
      </c>
      <c r="R5" s="1" t="s">
        <v>318</v>
      </c>
      <c r="S5" s="1" t="s">
        <v>319</v>
      </c>
      <c r="T5" s="1" t="s">
        <v>320</v>
      </c>
      <c r="U5" s="1" t="s">
        <v>277</v>
      </c>
      <c r="V5" s="1" t="s">
        <v>321</v>
      </c>
      <c r="W5" s="1" t="s">
        <v>322</v>
      </c>
      <c r="X5" s="1" t="s">
        <v>323</v>
      </c>
      <c r="Y5" s="1" t="s">
        <v>324</v>
      </c>
      <c r="Z5" s="1" t="s">
        <v>325</v>
      </c>
      <c r="AA5" s="1" t="s">
        <v>326</v>
      </c>
      <c r="AB5" s="1" t="s">
        <v>327</v>
      </c>
      <c r="AC5" s="1" t="s">
        <v>328</v>
      </c>
      <c r="AD5" s="1" t="s">
        <v>329</v>
      </c>
      <c r="AE5" s="1" t="s">
        <v>330</v>
      </c>
      <c r="AF5" s="1" t="s">
        <v>331</v>
      </c>
      <c r="AG5" s="1" t="s">
        <v>332</v>
      </c>
      <c r="AH5" s="1" t="s">
        <v>333</v>
      </c>
      <c r="AI5" s="1" t="s">
        <v>334</v>
      </c>
      <c r="AJ5" s="1" t="s">
        <v>304</v>
      </c>
      <c r="AK5" s="1" t="s">
        <v>335</v>
      </c>
      <c r="AL5" s="1" t="s">
        <v>336</v>
      </c>
      <c r="AM5" s="1" t="s">
        <v>337</v>
      </c>
      <c r="AN5" s="1" t="s">
        <v>338</v>
      </c>
      <c r="AO5" s="1" t="s">
        <v>339</v>
      </c>
    </row>
    <row r="6" spans="1:41" ht="45.75" customHeight="1">
      <c r="A6" s="6">
        <v>3</v>
      </c>
      <c r="B6" s="7" t="str">
        <f>'39 parametros'!C5</f>
        <v>Longitud del objeto en movimiento</v>
      </c>
      <c r="C6" s="1" t="s">
        <v>340</v>
      </c>
      <c r="D6" s="1" t="s">
        <v>277</v>
      </c>
      <c r="E6" s="1" t="s">
        <v>276</v>
      </c>
      <c r="F6" s="1" t="s">
        <v>277</v>
      </c>
      <c r="G6" s="1" t="s">
        <v>341</v>
      </c>
      <c r="H6" s="1" t="s">
        <v>277</v>
      </c>
      <c r="I6" s="1" t="s">
        <v>342</v>
      </c>
      <c r="J6" s="2" t="s">
        <v>277</v>
      </c>
      <c r="K6" s="1" t="s">
        <v>343</v>
      </c>
      <c r="L6" s="1" t="s">
        <v>344</v>
      </c>
      <c r="M6" s="1" t="s">
        <v>345</v>
      </c>
      <c r="N6" s="1" t="s">
        <v>346</v>
      </c>
      <c r="O6" s="1" t="s">
        <v>347</v>
      </c>
      <c r="P6" s="1" t="s">
        <v>348</v>
      </c>
      <c r="Q6" s="1">
        <v>19</v>
      </c>
      <c r="R6" s="1" t="s">
        <v>277</v>
      </c>
      <c r="S6" s="1" t="s">
        <v>349</v>
      </c>
      <c r="T6" s="1">
        <v>32</v>
      </c>
      <c r="U6" s="1" t="s">
        <v>350</v>
      </c>
      <c r="V6" s="1" t="s">
        <v>277</v>
      </c>
      <c r="W6" s="1" t="s">
        <v>351</v>
      </c>
      <c r="X6" s="1" t="s">
        <v>352</v>
      </c>
      <c r="Y6" s="1" t="s">
        <v>353</v>
      </c>
      <c r="Z6" s="1" t="s">
        <v>354</v>
      </c>
      <c r="AA6" s="1" t="s">
        <v>355</v>
      </c>
      <c r="AB6" s="1" t="s">
        <v>356</v>
      </c>
      <c r="AC6" s="1" t="s">
        <v>357</v>
      </c>
      <c r="AD6" s="1" t="s">
        <v>358</v>
      </c>
      <c r="AE6" s="1" t="s">
        <v>359</v>
      </c>
      <c r="AF6" s="1" t="s">
        <v>360</v>
      </c>
      <c r="AG6" s="1" t="s">
        <v>361</v>
      </c>
      <c r="AH6" s="1" t="s">
        <v>362</v>
      </c>
      <c r="AI6" s="1" t="s">
        <v>363</v>
      </c>
      <c r="AJ6" s="1" t="s">
        <v>364</v>
      </c>
      <c r="AK6" s="1" t="s">
        <v>365</v>
      </c>
      <c r="AL6" s="1" t="s">
        <v>366</v>
      </c>
      <c r="AM6" s="1" t="s">
        <v>367</v>
      </c>
      <c r="AN6" s="1" t="s">
        <v>368</v>
      </c>
      <c r="AO6" s="1" t="s">
        <v>369</v>
      </c>
    </row>
    <row r="7" spans="1:41" ht="45.75" customHeight="1">
      <c r="A7" s="6">
        <v>4</v>
      </c>
      <c r="B7" s="7" t="str">
        <f>'39 parametros'!C6</f>
        <v>Longitud del objeto estacionario</v>
      </c>
      <c r="C7" s="1" t="s">
        <v>277</v>
      </c>
      <c r="D7" s="1" t="s">
        <v>370</v>
      </c>
      <c r="E7" s="1" t="s">
        <v>277</v>
      </c>
      <c r="F7" s="1" t="s">
        <v>276</v>
      </c>
      <c r="G7" s="1" t="s">
        <v>277</v>
      </c>
      <c r="H7" s="1" t="s">
        <v>371</v>
      </c>
      <c r="I7" s="1" t="s">
        <v>277</v>
      </c>
      <c r="J7" s="1" t="s">
        <v>372</v>
      </c>
      <c r="K7" s="1" t="s">
        <v>277</v>
      </c>
      <c r="L7" s="1" t="s">
        <v>373</v>
      </c>
      <c r="M7" s="1" t="s">
        <v>374</v>
      </c>
      <c r="N7" s="1" t="s">
        <v>375</v>
      </c>
      <c r="O7" s="1" t="s">
        <v>376</v>
      </c>
      <c r="P7" s="1" t="s">
        <v>377</v>
      </c>
      <c r="Q7" s="1" t="s">
        <v>277</v>
      </c>
      <c r="R7" s="1" t="s">
        <v>378</v>
      </c>
      <c r="S7" s="1" t="s">
        <v>379</v>
      </c>
      <c r="T7" s="1" t="s">
        <v>380</v>
      </c>
      <c r="U7" s="1" t="s">
        <v>277</v>
      </c>
      <c r="V7" s="1" t="s">
        <v>277</v>
      </c>
      <c r="W7" s="1" t="s">
        <v>381</v>
      </c>
      <c r="X7" s="1" t="s">
        <v>382</v>
      </c>
      <c r="Y7" s="1" t="s">
        <v>383</v>
      </c>
      <c r="Z7" s="1" t="s">
        <v>384</v>
      </c>
      <c r="AA7" s="1" t="s">
        <v>385</v>
      </c>
      <c r="AB7" s="1" t="s">
        <v>277</v>
      </c>
      <c r="AC7" s="1" t="s">
        <v>386</v>
      </c>
      <c r="AD7" s="1" t="s">
        <v>387</v>
      </c>
      <c r="AE7" s="1" t="s">
        <v>388</v>
      </c>
      <c r="AF7" s="1" t="s">
        <v>389</v>
      </c>
      <c r="AG7" s="1" t="s">
        <v>277</v>
      </c>
      <c r="AH7" s="1" t="s">
        <v>390</v>
      </c>
      <c r="AI7" s="1" t="s">
        <v>391</v>
      </c>
      <c r="AJ7" s="1" t="s">
        <v>392</v>
      </c>
      <c r="AK7" s="1" t="s">
        <v>351</v>
      </c>
      <c r="AL7" s="1" t="s">
        <v>393</v>
      </c>
      <c r="AM7" s="1">
        <v>26</v>
      </c>
      <c r="AN7" s="1" t="s">
        <v>277</v>
      </c>
      <c r="AO7" s="1" t="s">
        <v>394</v>
      </c>
    </row>
    <row r="8" spans="1:41" ht="45.75" customHeight="1">
      <c r="A8" s="6">
        <v>5</v>
      </c>
      <c r="B8" s="7" t="str">
        <f>'39 parametros'!C7</f>
        <v>Área de objeto en movimiento</v>
      </c>
      <c r="C8" s="1" t="s">
        <v>395</v>
      </c>
      <c r="D8" s="1" t="s">
        <v>277</v>
      </c>
      <c r="E8" s="1" t="s">
        <v>396</v>
      </c>
      <c r="F8" s="1" t="s">
        <v>277</v>
      </c>
      <c r="G8" s="1" t="s">
        <v>276</v>
      </c>
      <c r="H8" s="1" t="s">
        <v>277</v>
      </c>
      <c r="I8" s="1" t="s">
        <v>397</v>
      </c>
      <c r="J8" s="1" t="s">
        <v>277</v>
      </c>
      <c r="K8" s="1" t="s">
        <v>398</v>
      </c>
      <c r="L8" s="1" t="s">
        <v>399</v>
      </c>
      <c r="M8" s="1" t="s">
        <v>400</v>
      </c>
      <c r="N8" s="1" t="s">
        <v>401</v>
      </c>
      <c r="O8" s="1" t="s">
        <v>402</v>
      </c>
      <c r="P8" s="1" t="s">
        <v>403</v>
      </c>
      <c r="Q8" s="1" t="s">
        <v>404</v>
      </c>
      <c r="R8" s="1" t="s">
        <v>277</v>
      </c>
      <c r="S8" s="1" t="s">
        <v>405</v>
      </c>
      <c r="T8" s="1" t="s">
        <v>406</v>
      </c>
      <c r="U8" s="1" t="s">
        <v>407</v>
      </c>
      <c r="V8" s="1" t="s">
        <v>277</v>
      </c>
      <c r="W8" s="1" t="s">
        <v>408</v>
      </c>
      <c r="X8" s="1" t="s">
        <v>409</v>
      </c>
      <c r="Y8" s="1" t="s">
        <v>410</v>
      </c>
      <c r="Z8" s="1" t="s">
        <v>411</v>
      </c>
      <c r="AA8" s="1" t="s">
        <v>412</v>
      </c>
      <c r="AB8" s="1" t="s">
        <v>413</v>
      </c>
      <c r="AC8" s="1" t="s">
        <v>414</v>
      </c>
      <c r="AD8" s="1" t="s">
        <v>415</v>
      </c>
      <c r="AE8" s="1" t="s">
        <v>416</v>
      </c>
      <c r="AF8" s="1" t="s">
        <v>417</v>
      </c>
      <c r="AG8" s="1" t="s">
        <v>418</v>
      </c>
      <c r="AH8" s="1" t="s">
        <v>419</v>
      </c>
      <c r="AI8" s="1" t="s">
        <v>420</v>
      </c>
      <c r="AJ8" s="1" t="s">
        <v>421</v>
      </c>
      <c r="AK8" s="1" t="s">
        <v>422</v>
      </c>
      <c r="AL8" s="1" t="s">
        <v>423</v>
      </c>
      <c r="AM8" s="1" t="s">
        <v>424</v>
      </c>
      <c r="AN8" s="1" t="s">
        <v>425</v>
      </c>
      <c r="AO8" s="1" t="s">
        <v>426</v>
      </c>
    </row>
    <row r="9" spans="1:41" ht="45.75" customHeight="1">
      <c r="A9" s="6">
        <v>6</v>
      </c>
      <c r="B9" s="7" t="str">
        <f>'39 parametros'!C8</f>
        <v>Área de objeto estacionario</v>
      </c>
      <c r="C9" s="1" t="s">
        <v>277</v>
      </c>
      <c r="D9" s="1" t="s">
        <v>427</v>
      </c>
      <c r="E9" s="1" t="s">
        <v>277</v>
      </c>
      <c r="F9" s="1" t="s">
        <v>428</v>
      </c>
      <c r="G9" s="1" t="s">
        <v>277</v>
      </c>
      <c r="H9" s="1" t="s">
        <v>276</v>
      </c>
      <c r="I9" s="1" t="s">
        <v>277</v>
      </c>
      <c r="J9" s="1" t="s">
        <v>277</v>
      </c>
      <c r="K9" s="1" t="s">
        <v>277</v>
      </c>
      <c r="L9" s="1" t="s">
        <v>429</v>
      </c>
      <c r="M9" s="1" t="s">
        <v>430</v>
      </c>
      <c r="N9" s="1" t="s">
        <v>277</v>
      </c>
      <c r="O9" s="1" t="s">
        <v>431</v>
      </c>
      <c r="P9" s="1">
        <v>40</v>
      </c>
      <c r="Q9" s="1" t="s">
        <v>277</v>
      </c>
      <c r="R9" s="1" t="s">
        <v>432</v>
      </c>
      <c r="S9" s="1" t="s">
        <v>433</v>
      </c>
      <c r="T9" s="1" t="s">
        <v>277</v>
      </c>
      <c r="U9" s="1" t="s">
        <v>277</v>
      </c>
      <c r="V9" s="1" t="s">
        <v>277</v>
      </c>
      <c r="W9" s="1" t="s">
        <v>434</v>
      </c>
      <c r="X9" s="1" t="s">
        <v>435</v>
      </c>
      <c r="Y9" s="1" t="s">
        <v>436</v>
      </c>
      <c r="Z9" s="1" t="s">
        <v>437</v>
      </c>
      <c r="AA9" s="1" t="s">
        <v>438</v>
      </c>
      <c r="AB9" s="1" t="s">
        <v>439</v>
      </c>
      <c r="AC9" s="1" t="s">
        <v>440</v>
      </c>
      <c r="AD9" s="1" t="s">
        <v>415</v>
      </c>
      <c r="AE9" s="1" t="s">
        <v>441</v>
      </c>
      <c r="AF9" s="1" t="s">
        <v>442</v>
      </c>
      <c r="AG9" s="1" t="s">
        <v>443</v>
      </c>
      <c r="AH9" s="1" t="s">
        <v>444</v>
      </c>
      <c r="AI9" s="1" t="s">
        <v>445</v>
      </c>
      <c r="AJ9" s="1">
        <v>16</v>
      </c>
      <c r="AK9" s="1" t="s">
        <v>446</v>
      </c>
      <c r="AL9" s="1" t="s">
        <v>447</v>
      </c>
      <c r="AM9" s="1" t="s">
        <v>448</v>
      </c>
      <c r="AN9" s="1">
        <v>23</v>
      </c>
      <c r="AO9" s="1" t="s">
        <v>449</v>
      </c>
    </row>
    <row r="10" spans="1:41" ht="45.75" customHeight="1">
      <c r="A10" s="6">
        <v>7</v>
      </c>
      <c r="B10" s="7" t="str">
        <f>'39 parametros'!C9</f>
        <v>Volumen de objeto en movimiento</v>
      </c>
      <c r="C10" s="1" t="s">
        <v>450</v>
      </c>
      <c r="D10" s="1" t="s">
        <v>277</v>
      </c>
      <c r="E10" s="1" t="s">
        <v>451</v>
      </c>
      <c r="F10" s="1" t="s">
        <v>277</v>
      </c>
      <c r="G10" s="1" t="s">
        <v>452</v>
      </c>
      <c r="H10" s="1" t="s">
        <v>277</v>
      </c>
      <c r="I10" s="1" t="s">
        <v>276</v>
      </c>
      <c r="J10" s="1" t="s">
        <v>277</v>
      </c>
      <c r="K10" s="1" t="s">
        <v>453</v>
      </c>
      <c r="L10" s="1" t="s">
        <v>454</v>
      </c>
      <c r="M10" s="1" t="s">
        <v>455</v>
      </c>
      <c r="N10" s="1" t="s">
        <v>456</v>
      </c>
      <c r="O10" s="1" t="s">
        <v>457</v>
      </c>
      <c r="P10" s="1" t="s">
        <v>458</v>
      </c>
      <c r="Q10" s="1" t="s">
        <v>459</v>
      </c>
      <c r="R10" s="1" t="s">
        <v>460</v>
      </c>
      <c r="S10" s="1" t="s">
        <v>461</v>
      </c>
      <c r="T10" s="1" t="s">
        <v>462</v>
      </c>
      <c r="U10" s="1">
        <v>35</v>
      </c>
      <c r="V10" s="1" t="s">
        <v>277</v>
      </c>
      <c r="W10" s="1" t="s">
        <v>463</v>
      </c>
      <c r="X10" s="1" t="s">
        <v>464</v>
      </c>
      <c r="Y10" s="1" t="s">
        <v>465</v>
      </c>
      <c r="Z10" s="1" t="s">
        <v>466</v>
      </c>
      <c r="AA10" s="1" t="s">
        <v>467</v>
      </c>
      <c r="AB10" s="1" t="s">
        <v>468</v>
      </c>
      <c r="AC10" s="1" t="s">
        <v>469</v>
      </c>
      <c r="AD10" s="1" t="s">
        <v>470</v>
      </c>
      <c r="AE10" s="1" t="s">
        <v>471</v>
      </c>
      <c r="AF10" s="1" t="s">
        <v>472</v>
      </c>
      <c r="AG10" s="1" t="s">
        <v>473</v>
      </c>
      <c r="AH10" s="1" t="s">
        <v>474</v>
      </c>
      <c r="AI10" s="1" t="s">
        <v>475</v>
      </c>
      <c r="AJ10" s="1">
        <v>10</v>
      </c>
      <c r="AK10" s="1" t="s">
        <v>476</v>
      </c>
      <c r="AL10" s="1" t="s">
        <v>477</v>
      </c>
      <c r="AM10" s="1" t="s">
        <v>478</v>
      </c>
      <c r="AN10" s="1" t="s">
        <v>479</v>
      </c>
      <c r="AO10" s="1" t="s">
        <v>480</v>
      </c>
    </row>
    <row r="11" spans="1:41" ht="45.75" customHeight="1">
      <c r="A11" s="6">
        <v>8</v>
      </c>
      <c r="B11" s="7" t="str">
        <f>'39 parametros'!C10</f>
        <v>Volumen de objeto estacionario</v>
      </c>
      <c r="C11" s="1" t="s">
        <v>277</v>
      </c>
      <c r="D11" s="1" t="s">
        <v>481</v>
      </c>
      <c r="E11" s="1" t="s">
        <v>482</v>
      </c>
      <c r="F11" s="1" t="s">
        <v>372</v>
      </c>
      <c r="G11" s="1" t="s">
        <v>277</v>
      </c>
      <c r="H11" s="1" t="s">
        <v>277</v>
      </c>
      <c r="I11" s="1" t="s">
        <v>277</v>
      </c>
      <c r="J11" s="1" t="s">
        <v>276</v>
      </c>
      <c r="K11" s="1" t="s">
        <v>277</v>
      </c>
      <c r="L11" s="1" t="s">
        <v>483</v>
      </c>
      <c r="M11" s="1" t="s">
        <v>484</v>
      </c>
      <c r="N11" s="1" t="s">
        <v>485</v>
      </c>
      <c r="O11" s="1" t="s">
        <v>486</v>
      </c>
      <c r="P11" s="1" t="s">
        <v>487</v>
      </c>
      <c r="Q11" s="1" t="s">
        <v>277</v>
      </c>
      <c r="R11" s="1" t="s">
        <v>488</v>
      </c>
      <c r="S11" s="1" t="s">
        <v>489</v>
      </c>
      <c r="T11" s="1" t="s">
        <v>277</v>
      </c>
      <c r="U11" s="1" t="s">
        <v>277</v>
      </c>
      <c r="V11" s="1" t="s">
        <v>277</v>
      </c>
      <c r="W11" s="1" t="s">
        <v>490</v>
      </c>
      <c r="X11" s="1" t="s">
        <v>277</v>
      </c>
      <c r="Y11" s="1" t="s">
        <v>491</v>
      </c>
      <c r="Z11" s="1" t="s">
        <v>277</v>
      </c>
      <c r="AA11" s="1" t="s">
        <v>492</v>
      </c>
      <c r="AB11" s="1" t="s">
        <v>493</v>
      </c>
      <c r="AC11" s="1" t="s">
        <v>494</v>
      </c>
      <c r="AD11" s="1" t="s">
        <v>277</v>
      </c>
      <c r="AE11" s="1" t="s">
        <v>495</v>
      </c>
      <c r="AF11" s="1" t="s">
        <v>496</v>
      </c>
      <c r="AG11" s="1" t="s">
        <v>497</v>
      </c>
      <c r="AH11" s="1">
        <v>35</v>
      </c>
      <c r="AI11" s="1" t="s">
        <v>277</v>
      </c>
      <c r="AJ11" s="1" t="s">
        <v>498</v>
      </c>
      <c r="AK11" s="1" t="s">
        <v>277</v>
      </c>
      <c r="AL11" s="1" t="s">
        <v>499</v>
      </c>
      <c r="AM11" s="1" t="s">
        <v>500</v>
      </c>
      <c r="AN11" s="1" t="s">
        <v>277</v>
      </c>
      <c r="AO11" s="1" t="s">
        <v>501</v>
      </c>
    </row>
    <row r="12" spans="1:41" ht="45.75" customHeight="1">
      <c r="A12" s="6">
        <v>9</v>
      </c>
      <c r="B12" s="7" t="str">
        <f>'39 parametros'!C11</f>
        <v>Velocidad</v>
      </c>
      <c r="C12" s="1" t="s">
        <v>502</v>
      </c>
      <c r="D12" s="1" t="s">
        <v>277</v>
      </c>
      <c r="E12" s="1" t="s">
        <v>503</v>
      </c>
      <c r="F12" s="1" t="s">
        <v>277</v>
      </c>
      <c r="G12" s="1" t="s">
        <v>504</v>
      </c>
      <c r="H12" s="1" t="s">
        <v>277</v>
      </c>
      <c r="I12" s="1" t="s">
        <v>505</v>
      </c>
      <c r="J12" s="1" t="s">
        <v>277</v>
      </c>
      <c r="K12" s="1" t="s">
        <v>276</v>
      </c>
      <c r="L12" s="1" t="s">
        <v>506</v>
      </c>
      <c r="M12" s="1" t="s">
        <v>507</v>
      </c>
      <c r="N12" s="1" t="s">
        <v>508</v>
      </c>
      <c r="O12" s="1" t="s">
        <v>509</v>
      </c>
      <c r="P12" s="1" t="s">
        <v>510</v>
      </c>
      <c r="Q12" s="1" t="s">
        <v>511</v>
      </c>
      <c r="R12" s="1" t="s">
        <v>277</v>
      </c>
      <c r="S12" s="1" t="s">
        <v>512</v>
      </c>
      <c r="T12" s="1" t="s">
        <v>513</v>
      </c>
      <c r="U12" s="1" t="s">
        <v>514</v>
      </c>
      <c r="V12" s="1" t="s">
        <v>277</v>
      </c>
      <c r="W12" s="1" t="s">
        <v>515</v>
      </c>
      <c r="X12" s="1" t="s">
        <v>516</v>
      </c>
      <c r="Y12" s="1" t="s">
        <v>517</v>
      </c>
      <c r="Z12" s="1" t="s">
        <v>518</v>
      </c>
      <c r="AA12" s="1" t="s">
        <v>277</v>
      </c>
      <c r="AB12" s="1" t="s">
        <v>519</v>
      </c>
      <c r="AC12" s="1" t="s">
        <v>520</v>
      </c>
      <c r="AD12" s="1" t="s">
        <v>521</v>
      </c>
      <c r="AE12" s="1" t="s">
        <v>522</v>
      </c>
      <c r="AF12" s="1" t="s">
        <v>523</v>
      </c>
      <c r="AG12" s="1" t="s">
        <v>524</v>
      </c>
      <c r="AH12" s="1" t="s">
        <v>525</v>
      </c>
      <c r="AI12" s="1" t="s">
        <v>526</v>
      </c>
      <c r="AJ12" s="1" t="s">
        <v>527</v>
      </c>
      <c r="AK12" s="1" t="s">
        <v>528</v>
      </c>
      <c r="AL12" s="1" t="s">
        <v>529</v>
      </c>
      <c r="AM12" s="1" t="s">
        <v>530</v>
      </c>
      <c r="AN12" s="1" t="s">
        <v>531</v>
      </c>
      <c r="AO12" s="1" t="s">
        <v>277</v>
      </c>
    </row>
    <row r="13" spans="1:41" ht="45.75" customHeight="1">
      <c r="A13" s="6">
        <v>10</v>
      </c>
      <c r="B13" s="7" t="str">
        <f>'39 parametros'!C12</f>
        <v>Fuerza (intensidad)</v>
      </c>
      <c r="C13" s="1" t="s">
        <v>532</v>
      </c>
      <c r="D13" s="1" t="s">
        <v>533</v>
      </c>
      <c r="E13" s="1" t="s">
        <v>534</v>
      </c>
      <c r="F13" s="1" t="s">
        <v>373</v>
      </c>
      <c r="G13" s="1" t="s">
        <v>535</v>
      </c>
      <c r="H13" s="1" t="s">
        <v>536</v>
      </c>
      <c r="I13" s="1" t="s">
        <v>537</v>
      </c>
      <c r="J13" s="1" t="s">
        <v>538</v>
      </c>
      <c r="K13" s="1" t="s">
        <v>539</v>
      </c>
      <c r="L13" s="1" t="s">
        <v>276</v>
      </c>
      <c r="M13" s="1" t="s">
        <v>540</v>
      </c>
      <c r="N13" s="1" t="s">
        <v>541</v>
      </c>
      <c r="O13" s="1" t="s">
        <v>542</v>
      </c>
      <c r="P13" s="1" t="s">
        <v>543</v>
      </c>
      <c r="Q13" s="1" t="s">
        <v>544</v>
      </c>
      <c r="R13" s="1" t="s">
        <v>277</v>
      </c>
      <c r="S13" s="1" t="s">
        <v>542</v>
      </c>
      <c r="T13" s="1" t="s">
        <v>277</v>
      </c>
      <c r="U13" s="1" t="s">
        <v>545</v>
      </c>
      <c r="V13" s="1" t="s">
        <v>546</v>
      </c>
      <c r="W13" s="1" t="s">
        <v>547</v>
      </c>
      <c r="X13" s="1" t="s">
        <v>548</v>
      </c>
      <c r="Y13" s="1" t="s">
        <v>549</v>
      </c>
      <c r="Z13" s="1" t="s">
        <v>277</v>
      </c>
      <c r="AA13" s="1" t="s">
        <v>550</v>
      </c>
      <c r="AB13" s="1" t="s">
        <v>551</v>
      </c>
      <c r="AC13" s="1" t="s">
        <v>552</v>
      </c>
      <c r="AD13" s="1" t="s">
        <v>553</v>
      </c>
      <c r="AE13" s="1" t="s">
        <v>554</v>
      </c>
      <c r="AF13" s="1" t="s">
        <v>555</v>
      </c>
      <c r="AG13" s="1" t="s">
        <v>556</v>
      </c>
      <c r="AH13" s="1" t="s">
        <v>557</v>
      </c>
      <c r="AI13" s="1" t="s">
        <v>558</v>
      </c>
      <c r="AJ13" s="1" t="s">
        <v>559</v>
      </c>
      <c r="AK13" s="1" t="s">
        <v>560</v>
      </c>
      <c r="AL13" s="1" t="s">
        <v>561</v>
      </c>
      <c r="AM13" s="1" t="s">
        <v>562</v>
      </c>
      <c r="AN13" s="1" t="s">
        <v>563</v>
      </c>
      <c r="AO13" s="1" t="s">
        <v>564</v>
      </c>
    </row>
    <row r="14" spans="1:41" ht="45.75" customHeight="1">
      <c r="A14" s="6">
        <v>11</v>
      </c>
      <c r="B14" s="7" t="str">
        <f>'39 parametros'!C13</f>
        <v>Estrés o presión</v>
      </c>
      <c r="C14" s="1" t="s">
        <v>283</v>
      </c>
      <c r="D14" s="1" t="s">
        <v>314</v>
      </c>
      <c r="E14" s="1" t="s">
        <v>565</v>
      </c>
      <c r="F14" s="1" t="s">
        <v>566</v>
      </c>
      <c r="G14" s="1" t="s">
        <v>400</v>
      </c>
      <c r="H14" s="1" t="s">
        <v>430</v>
      </c>
      <c r="I14" s="1" t="s">
        <v>567</v>
      </c>
      <c r="J14" s="1" t="s">
        <v>568</v>
      </c>
      <c r="K14" s="1" t="s">
        <v>569</v>
      </c>
      <c r="L14" s="1" t="s">
        <v>570</v>
      </c>
      <c r="M14" s="1" t="s">
        <v>276</v>
      </c>
      <c r="N14" s="1" t="s">
        <v>571</v>
      </c>
      <c r="O14" s="1" t="s">
        <v>572</v>
      </c>
      <c r="P14" s="1" t="s">
        <v>573</v>
      </c>
      <c r="Q14" s="1" t="s">
        <v>574</v>
      </c>
      <c r="R14" s="1" t="s">
        <v>277</v>
      </c>
      <c r="S14" s="1" t="s">
        <v>575</v>
      </c>
      <c r="T14" s="1" t="s">
        <v>277</v>
      </c>
      <c r="U14" s="1" t="s">
        <v>576</v>
      </c>
      <c r="V14" s="1" t="s">
        <v>277</v>
      </c>
      <c r="W14" s="1" t="s">
        <v>577</v>
      </c>
      <c r="X14" s="1" t="s">
        <v>578</v>
      </c>
      <c r="Y14" s="1" t="s">
        <v>579</v>
      </c>
      <c r="Z14" s="1" t="s">
        <v>277</v>
      </c>
      <c r="AA14" s="1" t="s">
        <v>580</v>
      </c>
      <c r="AB14" s="1" t="s">
        <v>581</v>
      </c>
      <c r="AC14" s="1" t="s">
        <v>582</v>
      </c>
      <c r="AD14" s="1" t="s">
        <v>583</v>
      </c>
      <c r="AE14" s="1" t="s">
        <v>584</v>
      </c>
      <c r="AF14" s="1" t="s">
        <v>585</v>
      </c>
      <c r="AG14" s="1" t="s">
        <v>586</v>
      </c>
      <c r="AH14" s="1" t="s">
        <v>587</v>
      </c>
      <c r="AI14" s="1">
        <v>11</v>
      </c>
      <c r="AJ14" s="1" t="s">
        <v>588</v>
      </c>
      <c r="AK14" s="1">
        <v>35</v>
      </c>
      <c r="AL14" s="1" t="s">
        <v>589</v>
      </c>
      <c r="AM14" s="1" t="s">
        <v>590</v>
      </c>
      <c r="AN14" s="1" t="s">
        <v>568</v>
      </c>
      <c r="AO14" s="1" t="s">
        <v>591</v>
      </c>
    </row>
    <row r="15" spans="1:41" ht="45.75" customHeight="1">
      <c r="A15" s="6">
        <v>12</v>
      </c>
      <c r="B15" s="7" t="str">
        <f>'39 parametros'!C14</f>
        <v>Forma</v>
      </c>
      <c r="C15" s="1" t="s">
        <v>592</v>
      </c>
      <c r="D15" s="1" t="s">
        <v>593</v>
      </c>
      <c r="E15" s="1" t="s">
        <v>594</v>
      </c>
      <c r="F15" s="1" t="s">
        <v>595</v>
      </c>
      <c r="G15" s="1" t="s">
        <v>596</v>
      </c>
      <c r="H15" s="1" t="s">
        <v>277</v>
      </c>
      <c r="I15" s="1" t="s">
        <v>597</v>
      </c>
      <c r="J15" s="1" t="s">
        <v>485</v>
      </c>
      <c r="K15" s="1" t="s">
        <v>598</v>
      </c>
      <c r="L15" s="1" t="s">
        <v>599</v>
      </c>
      <c r="M15" s="1" t="s">
        <v>600</v>
      </c>
      <c r="N15" s="1" t="s">
        <v>276</v>
      </c>
      <c r="O15" s="1" t="s">
        <v>601</v>
      </c>
      <c r="P15" s="1" t="s">
        <v>602</v>
      </c>
      <c r="Q15" s="1" t="s">
        <v>603</v>
      </c>
      <c r="R15" s="1" t="s">
        <v>277</v>
      </c>
      <c r="S15" s="1" t="s">
        <v>604</v>
      </c>
      <c r="T15" s="1" t="s">
        <v>605</v>
      </c>
      <c r="U15" s="1" t="s">
        <v>606</v>
      </c>
      <c r="V15" s="1" t="s">
        <v>277</v>
      </c>
      <c r="W15" s="1" t="s">
        <v>607</v>
      </c>
      <c r="X15" s="1">
        <v>14</v>
      </c>
      <c r="Y15" s="1" t="s">
        <v>608</v>
      </c>
      <c r="Z15" s="1" t="s">
        <v>277</v>
      </c>
      <c r="AA15" s="1" t="s">
        <v>609</v>
      </c>
      <c r="AB15" s="1" t="s">
        <v>610</v>
      </c>
      <c r="AC15" s="1" t="s">
        <v>611</v>
      </c>
      <c r="AD15" s="1" t="s">
        <v>612</v>
      </c>
      <c r="AE15" s="1" t="s">
        <v>613</v>
      </c>
      <c r="AF15" s="1" t="s">
        <v>614</v>
      </c>
      <c r="AG15" s="1" t="s">
        <v>615</v>
      </c>
      <c r="AH15" s="1" t="s">
        <v>616</v>
      </c>
      <c r="AI15" s="1" t="s">
        <v>617</v>
      </c>
      <c r="AJ15" s="1" t="s">
        <v>618</v>
      </c>
      <c r="AK15" s="1" t="s">
        <v>619</v>
      </c>
      <c r="AL15" s="1" t="s">
        <v>620</v>
      </c>
      <c r="AM15" s="1" t="s">
        <v>621</v>
      </c>
      <c r="AN15" s="1" t="s">
        <v>622</v>
      </c>
      <c r="AO15" s="1" t="s">
        <v>623</v>
      </c>
    </row>
    <row r="16" spans="1:41" ht="45.75" customHeight="1">
      <c r="A16" s="6">
        <v>13</v>
      </c>
      <c r="B16" s="7" t="str">
        <f>'39 parametros'!C15</f>
        <v>Estabilidad de la composición del objeto.</v>
      </c>
      <c r="C16" s="1" t="s">
        <v>624</v>
      </c>
      <c r="D16" s="1" t="s">
        <v>316</v>
      </c>
      <c r="E16" s="1" t="s">
        <v>625</v>
      </c>
      <c r="F16" s="1">
        <v>37</v>
      </c>
      <c r="G16" s="1" t="s">
        <v>626</v>
      </c>
      <c r="H16" s="1">
        <v>39</v>
      </c>
      <c r="I16" s="1" t="s">
        <v>627</v>
      </c>
      <c r="J16" s="1" t="s">
        <v>486</v>
      </c>
      <c r="K16" s="1" t="s">
        <v>628</v>
      </c>
      <c r="L16" s="1" t="s">
        <v>629</v>
      </c>
      <c r="M16" s="1" t="s">
        <v>630</v>
      </c>
      <c r="N16" s="1" t="s">
        <v>631</v>
      </c>
      <c r="O16" s="1" t="s">
        <v>276</v>
      </c>
      <c r="P16" s="1" t="s">
        <v>632</v>
      </c>
      <c r="Q16" s="1" t="s">
        <v>633</v>
      </c>
      <c r="R16" s="1" t="s">
        <v>634</v>
      </c>
      <c r="S16" s="1" t="s">
        <v>635</v>
      </c>
      <c r="T16" s="1" t="s">
        <v>636</v>
      </c>
      <c r="U16" s="1" t="s">
        <v>637</v>
      </c>
      <c r="V16" s="1" t="s">
        <v>638</v>
      </c>
      <c r="W16" s="1" t="s">
        <v>639</v>
      </c>
      <c r="X16" s="1" t="s">
        <v>640</v>
      </c>
      <c r="Y16" s="1" t="s">
        <v>641</v>
      </c>
      <c r="Z16" s="1" t="s">
        <v>277</v>
      </c>
      <c r="AA16" s="1" t="s">
        <v>642</v>
      </c>
      <c r="AB16" s="1" t="s">
        <v>643</v>
      </c>
      <c r="AC16" s="1" t="s">
        <v>277</v>
      </c>
      <c r="AD16" s="1">
        <v>13</v>
      </c>
      <c r="AE16" s="1">
        <v>18</v>
      </c>
      <c r="AF16" s="1" t="s">
        <v>644</v>
      </c>
      <c r="AG16" s="1" t="s">
        <v>645</v>
      </c>
      <c r="AH16" s="1" t="s">
        <v>646</v>
      </c>
      <c r="AI16" s="1" t="s">
        <v>647</v>
      </c>
      <c r="AJ16" s="1" t="s">
        <v>648</v>
      </c>
      <c r="AK16" s="1" t="s">
        <v>649</v>
      </c>
      <c r="AL16" s="1" t="s">
        <v>650</v>
      </c>
      <c r="AM16" s="1" t="s">
        <v>651</v>
      </c>
      <c r="AN16" s="1" t="s">
        <v>345</v>
      </c>
      <c r="AO16" s="1" t="s">
        <v>652</v>
      </c>
    </row>
    <row r="17" spans="1:41" ht="45.75" customHeight="1">
      <c r="A17" s="6">
        <v>14</v>
      </c>
      <c r="B17" s="7" t="str">
        <f>'39 parametros'!C16</f>
        <v>Fuerza</v>
      </c>
      <c r="C17" s="1" t="s">
        <v>653</v>
      </c>
      <c r="D17" s="1" t="s">
        <v>654</v>
      </c>
      <c r="E17" s="1" t="s">
        <v>655</v>
      </c>
      <c r="F17" s="1" t="s">
        <v>377</v>
      </c>
      <c r="G17" s="1" t="s">
        <v>656</v>
      </c>
      <c r="H17" s="1" t="s">
        <v>657</v>
      </c>
      <c r="I17" s="1" t="s">
        <v>658</v>
      </c>
      <c r="J17" s="1" t="s">
        <v>487</v>
      </c>
      <c r="K17" s="1" t="s">
        <v>659</v>
      </c>
      <c r="L17" s="1" t="s">
        <v>660</v>
      </c>
      <c r="M17" s="1" t="s">
        <v>661</v>
      </c>
      <c r="N17" s="1" t="s">
        <v>662</v>
      </c>
      <c r="O17" s="1" t="s">
        <v>663</v>
      </c>
      <c r="P17" s="1" t="s">
        <v>276</v>
      </c>
      <c r="Q17" s="1" t="s">
        <v>664</v>
      </c>
      <c r="R17" s="1" t="s">
        <v>277</v>
      </c>
      <c r="S17" s="1" t="s">
        <v>665</v>
      </c>
      <c r="T17" s="1" t="s">
        <v>646</v>
      </c>
      <c r="U17" s="1" t="s">
        <v>666</v>
      </c>
      <c r="V17" s="1">
        <v>35</v>
      </c>
      <c r="W17" s="1" t="s">
        <v>667</v>
      </c>
      <c r="X17" s="1">
        <v>35</v>
      </c>
      <c r="Y17" s="1" t="s">
        <v>668</v>
      </c>
      <c r="Z17" s="1" t="s">
        <v>277</v>
      </c>
      <c r="AA17" s="1" t="s">
        <v>669</v>
      </c>
      <c r="AB17" s="1" t="s">
        <v>670</v>
      </c>
      <c r="AC17" s="1" t="s">
        <v>671</v>
      </c>
      <c r="AD17" s="1" t="s">
        <v>672</v>
      </c>
      <c r="AE17" s="1" t="s">
        <v>673</v>
      </c>
      <c r="AF17" s="1" t="s">
        <v>674</v>
      </c>
      <c r="AG17" s="1" t="s">
        <v>675</v>
      </c>
      <c r="AH17" s="1" t="s">
        <v>676</v>
      </c>
      <c r="AI17" s="1" t="s">
        <v>677</v>
      </c>
      <c r="AJ17" s="1" t="s">
        <v>678</v>
      </c>
      <c r="AK17" s="1" t="s">
        <v>679</v>
      </c>
      <c r="AL17" s="1" t="s">
        <v>680</v>
      </c>
      <c r="AM17" s="1" t="s">
        <v>681</v>
      </c>
      <c r="AN17" s="1">
        <v>15</v>
      </c>
      <c r="AO17" s="1" t="s">
        <v>682</v>
      </c>
    </row>
    <row r="18" spans="1:41" ht="45.75" customHeight="1">
      <c r="A18" s="6">
        <v>15</v>
      </c>
      <c r="B18" s="7" t="str">
        <f>'39 parametros'!C17</f>
        <v>Duración de la acción del objeto en movimiento</v>
      </c>
      <c r="C18" s="1" t="s">
        <v>683</v>
      </c>
      <c r="D18" s="1" t="s">
        <v>277</v>
      </c>
      <c r="E18" s="1" t="s">
        <v>684</v>
      </c>
      <c r="F18" s="1" t="s">
        <v>277</v>
      </c>
      <c r="G18" s="1" t="s">
        <v>685</v>
      </c>
      <c r="H18" s="1" t="s">
        <v>277</v>
      </c>
      <c r="I18" s="1" t="s">
        <v>686</v>
      </c>
      <c r="J18" s="1" t="s">
        <v>277</v>
      </c>
      <c r="K18" s="1" t="s">
        <v>687</v>
      </c>
      <c r="L18" s="1" t="s">
        <v>688</v>
      </c>
      <c r="M18" s="1" t="s">
        <v>574</v>
      </c>
      <c r="N18" s="1" t="s">
        <v>689</v>
      </c>
      <c r="O18" s="1" t="s">
        <v>690</v>
      </c>
      <c r="P18" s="1" t="s">
        <v>691</v>
      </c>
      <c r="Q18" s="1" t="s">
        <v>276</v>
      </c>
      <c r="R18" s="1" t="s">
        <v>277</v>
      </c>
      <c r="S18" s="1" t="s">
        <v>692</v>
      </c>
      <c r="T18" s="1" t="s">
        <v>693</v>
      </c>
      <c r="U18" s="1" t="s">
        <v>694</v>
      </c>
      <c r="V18" s="1" t="s">
        <v>277</v>
      </c>
      <c r="W18" s="1" t="s">
        <v>695</v>
      </c>
      <c r="X18" s="1" t="s">
        <v>277</v>
      </c>
      <c r="Y18" s="1" t="s">
        <v>696</v>
      </c>
      <c r="Z18" s="1">
        <v>10</v>
      </c>
      <c r="AA18" s="1" t="s">
        <v>697</v>
      </c>
      <c r="AB18" s="1" t="s">
        <v>698</v>
      </c>
      <c r="AC18" s="1" t="s">
        <v>699</v>
      </c>
      <c r="AD18" s="3" t="s">
        <v>392</v>
      </c>
      <c r="AE18" s="1" t="s">
        <v>700</v>
      </c>
      <c r="AF18" s="1" t="s">
        <v>701</v>
      </c>
      <c r="AG18" s="1" t="s">
        <v>702</v>
      </c>
      <c r="AH18" s="1" t="s">
        <v>703</v>
      </c>
      <c r="AI18" s="1" t="s">
        <v>704</v>
      </c>
      <c r="AJ18" s="1" t="s">
        <v>670</v>
      </c>
      <c r="AK18" s="1" t="s">
        <v>705</v>
      </c>
      <c r="AL18" s="1" t="s">
        <v>706</v>
      </c>
      <c r="AM18" s="1" t="s">
        <v>707</v>
      </c>
      <c r="AN18" s="1" t="s">
        <v>708</v>
      </c>
      <c r="AO18" s="1" t="s">
        <v>709</v>
      </c>
    </row>
    <row r="19" spans="1:41" ht="45.75" customHeight="1">
      <c r="A19" s="6">
        <v>16</v>
      </c>
      <c r="B19" s="7" t="str">
        <f>'39 parametros'!C18</f>
        <v>Duración de la acción del objeto estacionario</v>
      </c>
      <c r="C19" s="1" t="s">
        <v>277</v>
      </c>
      <c r="D19" s="1" t="s">
        <v>710</v>
      </c>
      <c r="E19" s="1" t="s">
        <v>277</v>
      </c>
      <c r="F19" s="1" t="s">
        <v>378</v>
      </c>
      <c r="G19" s="1" t="s">
        <v>277</v>
      </c>
      <c r="H19" s="1" t="s">
        <v>277</v>
      </c>
      <c r="I19" s="1" t="s">
        <v>277</v>
      </c>
      <c r="J19" s="1" t="s">
        <v>488</v>
      </c>
      <c r="K19" s="1" t="s">
        <v>277</v>
      </c>
      <c r="L19" s="1" t="s">
        <v>277</v>
      </c>
      <c r="M19" s="1" t="s">
        <v>277</v>
      </c>
      <c r="N19" s="1" t="s">
        <v>277</v>
      </c>
      <c r="O19" s="1" t="s">
        <v>711</v>
      </c>
      <c r="P19" s="1" t="s">
        <v>277</v>
      </c>
      <c r="Q19" s="1" t="s">
        <v>277</v>
      </c>
      <c r="R19" s="1" t="s">
        <v>276</v>
      </c>
      <c r="S19" s="1" t="s">
        <v>712</v>
      </c>
      <c r="T19" s="1" t="s">
        <v>277</v>
      </c>
      <c r="U19" s="1" t="s">
        <v>277</v>
      </c>
      <c r="V19" s="1" t="s">
        <v>277</v>
      </c>
      <c r="W19" s="1">
        <v>16</v>
      </c>
      <c r="X19" s="1" t="s">
        <v>277</v>
      </c>
      <c r="Y19" s="1" t="s">
        <v>713</v>
      </c>
      <c r="Z19" s="1">
        <v>10</v>
      </c>
      <c r="AA19" s="1" t="s">
        <v>714</v>
      </c>
      <c r="AB19" s="1" t="s">
        <v>715</v>
      </c>
      <c r="AC19" s="1" t="s">
        <v>716</v>
      </c>
      <c r="AD19" s="1" t="s">
        <v>717</v>
      </c>
      <c r="AE19" s="1" t="s">
        <v>277</v>
      </c>
      <c r="AF19" s="1" t="s">
        <v>718</v>
      </c>
      <c r="AG19" s="1">
        <v>22</v>
      </c>
      <c r="AH19" s="1" t="s">
        <v>719</v>
      </c>
      <c r="AI19" s="1" t="s">
        <v>498</v>
      </c>
      <c r="AJ19" s="1" t="s">
        <v>498</v>
      </c>
      <c r="AK19" s="1" t="s">
        <v>588</v>
      </c>
      <c r="AL19" s="1" t="s">
        <v>277</v>
      </c>
      <c r="AM19" s="1" t="s">
        <v>720</v>
      </c>
      <c r="AN19" s="1" t="s">
        <v>498</v>
      </c>
      <c r="AO19" s="1" t="s">
        <v>721</v>
      </c>
    </row>
    <row r="20" spans="1:41" ht="45.75" customHeight="1">
      <c r="A20" s="6">
        <v>17</v>
      </c>
      <c r="B20" s="7" t="str">
        <f>'39 parametros'!C19</f>
        <v>La temperatura</v>
      </c>
      <c r="C20" s="1" t="s">
        <v>722</v>
      </c>
      <c r="D20" s="1" t="s">
        <v>723</v>
      </c>
      <c r="E20" s="1" t="s">
        <v>724</v>
      </c>
      <c r="F20" s="1" t="s">
        <v>724</v>
      </c>
      <c r="G20" s="1" t="s">
        <v>379</v>
      </c>
      <c r="H20" s="1" t="s">
        <v>725</v>
      </c>
      <c r="I20" s="1" t="s">
        <v>726</v>
      </c>
      <c r="J20" s="1" t="s">
        <v>489</v>
      </c>
      <c r="K20" s="1" t="s">
        <v>727</v>
      </c>
      <c r="L20" s="1" t="s">
        <v>728</v>
      </c>
      <c r="M20" s="1" t="s">
        <v>575</v>
      </c>
      <c r="N20" s="1" t="s">
        <v>729</v>
      </c>
      <c r="O20" s="1" t="s">
        <v>730</v>
      </c>
      <c r="P20" s="1" t="s">
        <v>731</v>
      </c>
      <c r="Q20" s="1" t="s">
        <v>732</v>
      </c>
      <c r="R20" s="1" t="s">
        <v>712</v>
      </c>
      <c r="S20" s="1" t="s">
        <v>276</v>
      </c>
      <c r="T20" s="1" t="s">
        <v>733</v>
      </c>
      <c r="U20" s="1" t="s">
        <v>734</v>
      </c>
      <c r="V20" s="1" t="s">
        <v>277</v>
      </c>
      <c r="W20" s="1" t="s">
        <v>735</v>
      </c>
      <c r="X20" s="1" t="s">
        <v>736</v>
      </c>
      <c r="Y20" s="1" t="s">
        <v>737</v>
      </c>
      <c r="Z20" s="1" t="s">
        <v>277</v>
      </c>
      <c r="AA20" s="1" t="s">
        <v>738</v>
      </c>
      <c r="AB20" s="1" t="s">
        <v>739</v>
      </c>
      <c r="AC20" s="1" t="s">
        <v>740</v>
      </c>
      <c r="AD20" s="1" t="s">
        <v>741</v>
      </c>
      <c r="AE20" s="1">
        <v>24</v>
      </c>
      <c r="AF20" s="1" t="s">
        <v>742</v>
      </c>
      <c r="AG20" s="1" t="s">
        <v>743</v>
      </c>
      <c r="AH20" s="1" t="s">
        <v>744</v>
      </c>
      <c r="AI20" s="1" t="s">
        <v>744</v>
      </c>
      <c r="AJ20" s="1" t="s">
        <v>745</v>
      </c>
      <c r="AK20" s="1" t="s">
        <v>746</v>
      </c>
      <c r="AL20" s="1" t="s">
        <v>747</v>
      </c>
      <c r="AM20" s="1" t="s">
        <v>748</v>
      </c>
      <c r="AN20" s="1" t="s">
        <v>749</v>
      </c>
      <c r="AO20" s="1" t="s">
        <v>750</v>
      </c>
    </row>
    <row r="21" spans="1:41" ht="45.75" customHeight="1">
      <c r="A21" s="6">
        <v>18</v>
      </c>
      <c r="B21" s="7" t="str">
        <f>'39 parametros'!C20</f>
        <v>Intensidad de iluminación</v>
      </c>
      <c r="C21" s="1" t="s">
        <v>289</v>
      </c>
      <c r="D21" s="1" t="s">
        <v>751</v>
      </c>
      <c r="E21" s="1" t="s">
        <v>752</v>
      </c>
      <c r="F21" s="1" t="s">
        <v>277</v>
      </c>
      <c r="G21" s="1" t="s">
        <v>753</v>
      </c>
      <c r="H21" s="1" t="s">
        <v>277</v>
      </c>
      <c r="I21" s="1" t="s">
        <v>462</v>
      </c>
      <c r="J21" s="1" t="s">
        <v>277</v>
      </c>
      <c r="K21" s="1" t="s">
        <v>754</v>
      </c>
      <c r="L21" s="1" t="s">
        <v>755</v>
      </c>
      <c r="M21" s="1" t="s">
        <v>277</v>
      </c>
      <c r="N21" s="1" t="s">
        <v>756</v>
      </c>
      <c r="O21" s="1" t="s">
        <v>757</v>
      </c>
      <c r="P21" s="1" t="s">
        <v>646</v>
      </c>
      <c r="Q21" s="1" t="s">
        <v>758</v>
      </c>
      <c r="R21" s="1" t="s">
        <v>277</v>
      </c>
      <c r="S21" s="1" t="s">
        <v>759</v>
      </c>
      <c r="T21" s="1" t="s">
        <v>276</v>
      </c>
      <c r="U21" s="1" t="s">
        <v>760</v>
      </c>
      <c r="V21" s="1" t="s">
        <v>761</v>
      </c>
      <c r="W21" s="1">
        <v>32</v>
      </c>
      <c r="X21" s="1" t="s">
        <v>762</v>
      </c>
      <c r="Y21" s="1" t="s">
        <v>763</v>
      </c>
      <c r="Z21" s="1" t="s">
        <v>764</v>
      </c>
      <c r="AA21" s="1" t="s">
        <v>765</v>
      </c>
      <c r="AB21" s="1" t="s">
        <v>766</v>
      </c>
      <c r="AC21" s="1" t="s">
        <v>277</v>
      </c>
      <c r="AD21" s="1" t="s">
        <v>767</v>
      </c>
      <c r="AE21" s="1" t="s">
        <v>768</v>
      </c>
      <c r="AF21" s="1" t="s">
        <v>769</v>
      </c>
      <c r="AG21" s="1" t="s">
        <v>770</v>
      </c>
      <c r="AH21" s="1" t="s">
        <v>771</v>
      </c>
      <c r="AI21" s="1" t="s">
        <v>772</v>
      </c>
      <c r="AJ21" s="1" t="s">
        <v>420</v>
      </c>
      <c r="AK21" s="1" t="s">
        <v>773</v>
      </c>
      <c r="AL21" s="1" t="s">
        <v>774</v>
      </c>
      <c r="AM21" s="1" t="s">
        <v>775</v>
      </c>
      <c r="AN21" s="1" t="s">
        <v>776</v>
      </c>
      <c r="AO21" s="1" t="s">
        <v>777</v>
      </c>
    </row>
    <row r="22" spans="1:41" ht="45.75" customHeight="1">
      <c r="A22" s="6">
        <v>19</v>
      </c>
      <c r="B22" s="7" t="str">
        <f>'39 parametros'!C21</f>
        <v>Uso de energía por objeto en movimiento.</v>
      </c>
      <c r="C22" s="1" t="s">
        <v>778</v>
      </c>
      <c r="D22" s="1" t="s">
        <v>277</v>
      </c>
      <c r="E22" s="1" t="s">
        <v>779</v>
      </c>
      <c r="F22" s="1" t="s">
        <v>277</v>
      </c>
      <c r="G22" s="1" t="s">
        <v>780</v>
      </c>
      <c r="H22" s="1" t="s">
        <v>277</v>
      </c>
      <c r="I22" s="1" t="s">
        <v>781</v>
      </c>
      <c r="J22" s="1" t="s">
        <v>277</v>
      </c>
      <c r="K22" s="1" t="s">
        <v>782</v>
      </c>
      <c r="L22" s="1" t="s">
        <v>783</v>
      </c>
      <c r="M22" s="1" t="s">
        <v>784</v>
      </c>
      <c r="N22" s="1" t="s">
        <v>785</v>
      </c>
      <c r="O22" s="1" t="s">
        <v>786</v>
      </c>
      <c r="P22" s="1" t="s">
        <v>787</v>
      </c>
      <c r="Q22" s="1" t="s">
        <v>788</v>
      </c>
      <c r="R22" s="1" t="s">
        <v>277</v>
      </c>
      <c r="S22" s="1" t="s">
        <v>789</v>
      </c>
      <c r="T22" s="1" t="s">
        <v>790</v>
      </c>
      <c r="U22" s="1" t="s">
        <v>276</v>
      </c>
      <c r="V22" s="1" t="s">
        <v>277</v>
      </c>
      <c r="W22" s="1" t="s">
        <v>791</v>
      </c>
      <c r="X22" s="1" t="s">
        <v>792</v>
      </c>
      <c r="Y22" s="1" t="s">
        <v>793</v>
      </c>
      <c r="Z22" s="1" t="s">
        <v>277</v>
      </c>
      <c r="AA22" s="1" t="s">
        <v>794</v>
      </c>
      <c r="AB22" s="1" t="s">
        <v>795</v>
      </c>
      <c r="AC22" s="1" t="s">
        <v>796</v>
      </c>
      <c r="AD22" s="1" t="s">
        <v>797</v>
      </c>
      <c r="AE22" s="1" t="s">
        <v>277</v>
      </c>
      <c r="AF22" s="1" t="s">
        <v>798</v>
      </c>
      <c r="AG22" s="1" t="s">
        <v>799</v>
      </c>
      <c r="AH22" s="1" t="s">
        <v>800</v>
      </c>
      <c r="AI22" s="1" t="s">
        <v>801</v>
      </c>
      <c r="AJ22" s="1" t="s">
        <v>802</v>
      </c>
      <c r="AK22" s="1" t="s">
        <v>420</v>
      </c>
      <c r="AL22" s="1" t="s">
        <v>803</v>
      </c>
      <c r="AM22" s="1" t="s">
        <v>725</v>
      </c>
      <c r="AN22" s="1" t="s">
        <v>804</v>
      </c>
      <c r="AO22" s="1" t="s">
        <v>805</v>
      </c>
    </row>
    <row r="23" spans="1:41" ht="45.75" customHeight="1">
      <c r="A23" s="6">
        <v>20</v>
      </c>
      <c r="B23" s="7" t="str">
        <f>'39 parametros'!C22</f>
        <v>Uso de energía por objeto estacionario</v>
      </c>
      <c r="C23" s="1" t="s">
        <v>277</v>
      </c>
      <c r="D23" s="1" t="s">
        <v>806</v>
      </c>
      <c r="E23" s="1" t="s">
        <v>277</v>
      </c>
      <c r="F23" s="1" t="s">
        <v>277</v>
      </c>
      <c r="G23" s="1" t="s">
        <v>277</v>
      </c>
      <c r="H23" s="1" t="s">
        <v>277</v>
      </c>
      <c r="I23" s="1" t="s">
        <v>277</v>
      </c>
      <c r="J23" s="1" t="s">
        <v>277</v>
      </c>
      <c r="K23" s="1" t="s">
        <v>277</v>
      </c>
      <c r="L23" s="1" t="s">
        <v>807</v>
      </c>
      <c r="M23" s="1" t="s">
        <v>277</v>
      </c>
      <c r="N23" s="1" t="s">
        <v>277</v>
      </c>
      <c r="O23" s="1" t="s">
        <v>638</v>
      </c>
      <c r="P23" s="1">
        <v>35</v>
      </c>
      <c r="Q23" s="1" t="s">
        <v>277</v>
      </c>
      <c r="R23" s="1" t="s">
        <v>277</v>
      </c>
      <c r="S23" s="1" t="s">
        <v>277</v>
      </c>
      <c r="T23" s="1" t="s">
        <v>808</v>
      </c>
      <c r="U23" s="1" t="s">
        <v>277</v>
      </c>
      <c r="V23" s="1" t="s">
        <v>276</v>
      </c>
      <c r="W23" s="1" t="s">
        <v>277</v>
      </c>
      <c r="X23" s="1" t="s">
        <v>277</v>
      </c>
      <c r="Y23" s="1" t="s">
        <v>809</v>
      </c>
      <c r="Z23" s="1" t="s">
        <v>277</v>
      </c>
      <c r="AA23" s="1" t="s">
        <v>277</v>
      </c>
      <c r="AB23" s="1" t="s">
        <v>715</v>
      </c>
      <c r="AC23" s="1" t="s">
        <v>810</v>
      </c>
      <c r="AD23" s="1" t="s">
        <v>277</v>
      </c>
      <c r="AE23" s="1" t="s">
        <v>277</v>
      </c>
      <c r="AF23" s="1" t="s">
        <v>811</v>
      </c>
      <c r="AG23" s="1" t="s">
        <v>812</v>
      </c>
      <c r="AH23" s="1" t="s">
        <v>813</v>
      </c>
      <c r="AI23" s="1" t="s">
        <v>277</v>
      </c>
      <c r="AJ23" s="1" t="s">
        <v>277</v>
      </c>
      <c r="AK23" s="1" t="s">
        <v>277</v>
      </c>
      <c r="AL23" s="1" t="s">
        <v>277</v>
      </c>
      <c r="AM23" s="1" t="s">
        <v>814</v>
      </c>
      <c r="AN23" s="1" t="s">
        <v>277</v>
      </c>
      <c r="AO23" s="1" t="s">
        <v>764</v>
      </c>
    </row>
    <row r="24" spans="1:41" ht="45.75" customHeight="1">
      <c r="A24" s="6">
        <v>21</v>
      </c>
      <c r="B24" s="7" t="str">
        <f>'39 parametros'!C23</f>
        <v>Energía</v>
      </c>
      <c r="C24" s="1" t="s">
        <v>815</v>
      </c>
      <c r="D24" s="1" t="s">
        <v>816</v>
      </c>
      <c r="E24" s="1" t="s">
        <v>817</v>
      </c>
      <c r="F24" s="1" t="s">
        <v>277</v>
      </c>
      <c r="G24" s="1" t="s">
        <v>818</v>
      </c>
      <c r="H24" s="1" t="s">
        <v>819</v>
      </c>
      <c r="I24" s="1" t="s">
        <v>820</v>
      </c>
      <c r="J24" s="1" t="s">
        <v>821</v>
      </c>
      <c r="K24" s="1" t="s">
        <v>822</v>
      </c>
      <c r="L24" s="1" t="s">
        <v>823</v>
      </c>
      <c r="M24" s="1" t="s">
        <v>824</v>
      </c>
      <c r="N24" s="1" t="s">
        <v>825</v>
      </c>
      <c r="O24" s="1" t="s">
        <v>826</v>
      </c>
      <c r="P24" s="1" t="s">
        <v>827</v>
      </c>
      <c r="Q24" s="1" t="s">
        <v>828</v>
      </c>
      <c r="R24" s="1">
        <v>16</v>
      </c>
      <c r="S24" s="1" t="s">
        <v>735</v>
      </c>
      <c r="T24" s="1" t="s">
        <v>829</v>
      </c>
      <c r="U24" s="1" t="s">
        <v>830</v>
      </c>
      <c r="V24" s="1" t="s">
        <v>277</v>
      </c>
      <c r="W24" s="1" t="s">
        <v>276</v>
      </c>
      <c r="X24" s="1" t="s">
        <v>831</v>
      </c>
      <c r="Y24" s="1" t="s">
        <v>832</v>
      </c>
      <c r="Z24" s="1" t="s">
        <v>833</v>
      </c>
      <c r="AA24" s="1" t="s">
        <v>834</v>
      </c>
      <c r="AB24" s="1" t="s">
        <v>835</v>
      </c>
      <c r="AC24" s="1" t="s">
        <v>836</v>
      </c>
      <c r="AD24" s="1" t="s">
        <v>837</v>
      </c>
      <c r="AE24" s="1" t="s">
        <v>838</v>
      </c>
      <c r="AF24" s="1" t="s">
        <v>839</v>
      </c>
      <c r="AG24" s="1" t="s">
        <v>840</v>
      </c>
      <c r="AH24" s="1" t="s">
        <v>841</v>
      </c>
      <c r="AI24" s="1" t="s">
        <v>842</v>
      </c>
      <c r="AJ24" s="1" t="s">
        <v>843</v>
      </c>
      <c r="AK24" s="1" t="s">
        <v>844</v>
      </c>
      <c r="AL24" s="1" t="s">
        <v>845</v>
      </c>
      <c r="AM24" s="1" t="s">
        <v>846</v>
      </c>
      <c r="AN24" s="1" t="s">
        <v>847</v>
      </c>
      <c r="AO24" s="1" t="s">
        <v>848</v>
      </c>
    </row>
    <row r="25" spans="1:41" ht="45.75" customHeight="1">
      <c r="A25" s="6">
        <v>22</v>
      </c>
      <c r="B25" s="7" t="str">
        <f>'39 parametros'!C24</f>
        <v>Pérdida de energía</v>
      </c>
      <c r="C25" s="1" t="s">
        <v>849</v>
      </c>
      <c r="D25" s="1" t="s">
        <v>850</v>
      </c>
      <c r="E25" s="1" t="s">
        <v>851</v>
      </c>
      <c r="F25" s="1" t="s">
        <v>852</v>
      </c>
      <c r="G25" s="1" t="s">
        <v>853</v>
      </c>
      <c r="H25" s="1" t="s">
        <v>854</v>
      </c>
      <c r="I25" s="1" t="s">
        <v>855</v>
      </c>
      <c r="J25" s="1" t="s">
        <v>856</v>
      </c>
      <c r="K25" s="1" t="s">
        <v>857</v>
      </c>
      <c r="L25" s="1" t="s">
        <v>858</v>
      </c>
      <c r="M25" s="1" t="s">
        <v>277</v>
      </c>
      <c r="N25" s="1" t="s">
        <v>277</v>
      </c>
      <c r="O25" s="1" t="s">
        <v>640</v>
      </c>
      <c r="P25" s="1">
        <v>26</v>
      </c>
      <c r="Q25" s="1" t="s">
        <v>277</v>
      </c>
      <c r="R25" s="1" t="s">
        <v>277</v>
      </c>
      <c r="S25" s="1" t="s">
        <v>859</v>
      </c>
      <c r="T25" s="1" t="s">
        <v>860</v>
      </c>
      <c r="U25" s="1" t="s">
        <v>277</v>
      </c>
      <c r="V25" s="1" t="s">
        <v>277</v>
      </c>
      <c r="W25" s="1" t="s">
        <v>861</v>
      </c>
      <c r="X25" s="1" t="s">
        <v>276</v>
      </c>
      <c r="Y25" s="1" t="s">
        <v>862</v>
      </c>
      <c r="Z25" s="1" t="s">
        <v>863</v>
      </c>
      <c r="AA25" s="1" t="s">
        <v>864</v>
      </c>
      <c r="AB25" s="1" t="s">
        <v>865</v>
      </c>
      <c r="AC25" s="1" t="s">
        <v>866</v>
      </c>
      <c r="AD25" s="1">
        <v>32</v>
      </c>
      <c r="AE25" s="1" t="s">
        <v>277</v>
      </c>
      <c r="AF25" s="1" t="s">
        <v>867</v>
      </c>
      <c r="AG25" s="1" t="s">
        <v>868</v>
      </c>
      <c r="AH25" s="1" t="s">
        <v>277</v>
      </c>
      <c r="AI25" s="1" t="s">
        <v>869</v>
      </c>
      <c r="AJ25" s="1" t="s">
        <v>870</v>
      </c>
      <c r="AK25" s="1" t="s">
        <v>277</v>
      </c>
      <c r="AL25" s="1" t="s">
        <v>871</v>
      </c>
      <c r="AM25" s="1" t="s">
        <v>872</v>
      </c>
      <c r="AN25" s="1" t="s">
        <v>588</v>
      </c>
      <c r="AO25" s="1" t="s">
        <v>873</v>
      </c>
    </row>
    <row r="26" spans="1:41" ht="45.75" customHeight="1">
      <c r="A26" s="6">
        <v>23</v>
      </c>
      <c r="B26" s="7" t="str">
        <f>'39 parametros'!C25</f>
        <v>Pérdida de sustancia</v>
      </c>
      <c r="C26" s="1" t="s">
        <v>874</v>
      </c>
      <c r="D26" s="1" t="s">
        <v>875</v>
      </c>
      <c r="E26" s="1" t="s">
        <v>876</v>
      </c>
      <c r="F26" s="1" t="s">
        <v>877</v>
      </c>
      <c r="G26" s="1" t="s">
        <v>878</v>
      </c>
      <c r="H26" s="1" t="s">
        <v>879</v>
      </c>
      <c r="I26" s="1" t="s">
        <v>880</v>
      </c>
      <c r="J26" s="1" t="s">
        <v>881</v>
      </c>
      <c r="K26" s="1" t="s">
        <v>517</v>
      </c>
      <c r="L26" s="1" t="s">
        <v>882</v>
      </c>
      <c r="M26" s="1" t="s">
        <v>883</v>
      </c>
      <c r="N26" s="1" t="s">
        <v>884</v>
      </c>
      <c r="O26" s="1" t="s">
        <v>641</v>
      </c>
      <c r="P26" s="1" t="s">
        <v>668</v>
      </c>
      <c r="Q26" s="1" t="s">
        <v>696</v>
      </c>
      <c r="R26" s="1" t="s">
        <v>713</v>
      </c>
      <c r="S26" s="1" t="s">
        <v>737</v>
      </c>
      <c r="T26" s="1" t="s">
        <v>885</v>
      </c>
      <c r="U26" s="1" t="s">
        <v>886</v>
      </c>
      <c r="V26" s="1" t="s">
        <v>887</v>
      </c>
      <c r="W26" s="1" t="s">
        <v>832</v>
      </c>
      <c r="X26" s="1" t="s">
        <v>888</v>
      </c>
      <c r="Y26" s="1" t="s">
        <v>276</v>
      </c>
      <c r="Z26" s="1" t="s">
        <v>277</v>
      </c>
      <c r="AA26" s="1" t="s">
        <v>889</v>
      </c>
      <c r="AB26" s="1" t="s">
        <v>890</v>
      </c>
      <c r="AC26" s="1" t="s">
        <v>891</v>
      </c>
      <c r="AD26" s="1" t="s">
        <v>892</v>
      </c>
      <c r="AE26" s="1" t="s">
        <v>893</v>
      </c>
      <c r="AF26" s="1" t="s">
        <v>894</v>
      </c>
      <c r="AG26" s="1" t="s">
        <v>895</v>
      </c>
      <c r="AH26" s="1" t="s">
        <v>896</v>
      </c>
      <c r="AI26" s="1" t="s">
        <v>897</v>
      </c>
      <c r="AJ26" s="1" t="s">
        <v>898</v>
      </c>
      <c r="AK26" s="1" t="s">
        <v>899</v>
      </c>
      <c r="AL26" s="1" t="s">
        <v>900</v>
      </c>
      <c r="AM26" s="1" t="s">
        <v>901</v>
      </c>
      <c r="AN26" s="1" t="s">
        <v>902</v>
      </c>
      <c r="AO26" s="1" t="s">
        <v>903</v>
      </c>
    </row>
    <row r="27" spans="1:41" ht="45.75" customHeight="1">
      <c r="A27" s="6">
        <v>24</v>
      </c>
      <c r="B27" s="7" t="str">
        <f>'39 parametros'!C26</f>
        <v>Pérdida de información</v>
      </c>
      <c r="C27" s="1" t="s">
        <v>294</v>
      </c>
      <c r="D27" s="1" t="s">
        <v>904</v>
      </c>
      <c r="E27" s="1" t="s">
        <v>393</v>
      </c>
      <c r="F27" s="1">
        <v>26</v>
      </c>
      <c r="G27" s="1" t="s">
        <v>411</v>
      </c>
      <c r="H27" s="1" t="s">
        <v>437</v>
      </c>
      <c r="I27" s="1" t="s">
        <v>277</v>
      </c>
      <c r="J27" s="1" t="s">
        <v>466</v>
      </c>
      <c r="K27" s="1" t="s">
        <v>905</v>
      </c>
      <c r="L27" s="1" t="s">
        <v>277</v>
      </c>
      <c r="M27" s="1" t="s">
        <v>277</v>
      </c>
      <c r="N27" s="1" t="s">
        <v>277</v>
      </c>
      <c r="O27" s="1" t="s">
        <v>277</v>
      </c>
      <c r="P27" s="1" t="s">
        <v>277</v>
      </c>
      <c r="Q27" s="1">
        <v>10</v>
      </c>
      <c r="R27" s="1">
        <v>10</v>
      </c>
      <c r="S27" s="1" t="s">
        <v>277</v>
      </c>
      <c r="T27" s="1">
        <v>19</v>
      </c>
      <c r="U27" s="1" t="s">
        <v>277</v>
      </c>
      <c r="V27" s="1" t="s">
        <v>277</v>
      </c>
      <c r="W27" s="1" t="s">
        <v>833</v>
      </c>
      <c r="X27" s="1" t="s">
        <v>863</v>
      </c>
      <c r="Y27" s="1" t="s">
        <v>277</v>
      </c>
      <c r="Z27" s="1" t="s">
        <v>276</v>
      </c>
      <c r="AA27" s="1" t="s">
        <v>906</v>
      </c>
      <c r="AB27" s="1" t="s">
        <v>907</v>
      </c>
      <c r="AC27" s="1" t="s">
        <v>908</v>
      </c>
      <c r="AD27" s="1" t="s">
        <v>277</v>
      </c>
      <c r="AE27" s="1" t="s">
        <v>277</v>
      </c>
      <c r="AF27" s="1" t="s">
        <v>909</v>
      </c>
      <c r="AG27" s="1" t="s">
        <v>910</v>
      </c>
      <c r="AH27" s="1">
        <v>32</v>
      </c>
      <c r="AI27" s="1" t="s">
        <v>911</v>
      </c>
      <c r="AJ27" s="1" t="s">
        <v>277</v>
      </c>
      <c r="AK27" s="1" t="s">
        <v>277</v>
      </c>
      <c r="AL27" s="1" t="s">
        <v>277</v>
      </c>
      <c r="AM27" s="1" t="s">
        <v>912</v>
      </c>
      <c r="AN27" s="1">
        <v>35</v>
      </c>
      <c r="AO27" s="1" t="s">
        <v>913</v>
      </c>
    </row>
    <row r="28" spans="1:41" ht="45.75" customHeight="1">
      <c r="A28" s="6">
        <v>25</v>
      </c>
      <c r="B28" s="7" t="str">
        <f>'39 parametros'!C27</f>
        <v>Pérdida de tiempo</v>
      </c>
      <c r="C28" s="1" t="s">
        <v>914</v>
      </c>
      <c r="D28" s="1" t="s">
        <v>915</v>
      </c>
      <c r="E28" s="1" t="s">
        <v>355</v>
      </c>
      <c r="F28" s="1" t="s">
        <v>916</v>
      </c>
      <c r="G28" s="1" t="s">
        <v>917</v>
      </c>
      <c r="H28" s="1" t="s">
        <v>918</v>
      </c>
      <c r="I28" s="1" t="s">
        <v>919</v>
      </c>
      <c r="J28" s="1" t="s">
        <v>492</v>
      </c>
      <c r="K28" s="1" t="s">
        <v>277</v>
      </c>
      <c r="L28" s="1" t="s">
        <v>920</v>
      </c>
      <c r="M28" s="1" t="s">
        <v>580</v>
      </c>
      <c r="N28" s="1" t="s">
        <v>921</v>
      </c>
      <c r="O28" s="1" t="s">
        <v>922</v>
      </c>
      <c r="P28" s="1" t="s">
        <v>923</v>
      </c>
      <c r="Q28" s="1" t="s">
        <v>697</v>
      </c>
      <c r="R28" s="1" t="s">
        <v>714</v>
      </c>
      <c r="S28" s="1" t="s">
        <v>924</v>
      </c>
      <c r="T28" s="1" t="s">
        <v>925</v>
      </c>
      <c r="U28" s="1" t="s">
        <v>794</v>
      </c>
      <c r="V28" s="1" t="s">
        <v>498</v>
      </c>
      <c r="W28" s="1" t="s">
        <v>834</v>
      </c>
      <c r="X28" s="1" t="s">
        <v>926</v>
      </c>
      <c r="Y28" s="1" t="s">
        <v>927</v>
      </c>
      <c r="Z28" s="1" t="s">
        <v>906</v>
      </c>
      <c r="AA28" s="1" t="s">
        <v>276</v>
      </c>
      <c r="AB28" s="1" t="s">
        <v>928</v>
      </c>
      <c r="AC28" s="1" t="s">
        <v>929</v>
      </c>
      <c r="AD28" s="1" t="s">
        <v>930</v>
      </c>
      <c r="AE28" s="1" t="s">
        <v>931</v>
      </c>
      <c r="AF28" s="1" t="s">
        <v>932</v>
      </c>
      <c r="AG28" s="1" t="s">
        <v>933</v>
      </c>
      <c r="AH28" s="1" t="s">
        <v>934</v>
      </c>
      <c r="AI28" s="1" t="s">
        <v>935</v>
      </c>
      <c r="AJ28" s="1" t="s">
        <v>936</v>
      </c>
      <c r="AK28" s="1" t="s">
        <v>937</v>
      </c>
      <c r="AL28" s="1" t="s">
        <v>938</v>
      </c>
      <c r="AM28" s="1" t="s">
        <v>939</v>
      </c>
      <c r="AN28" s="1" t="s">
        <v>940</v>
      </c>
      <c r="AO28" s="1" t="s">
        <v>277</v>
      </c>
    </row>
    <row r="29" spans="1:41" ht="45.75" customHeight="1">
      <c r="A29" s="6">
        <v>26</v>
      </c>
      <c r="B29" s="7" t="str">
        <f>'39 parametros'!C28</f>
        <v>Cantidad de sustancia</v>
      </c>
      <c r="C29" s="1" t="s">
        <v>941</v>
      </c>
      <c r="D29" s="1" t="s">
        <v>942</v>
      </c>
      <c r="E29" s="1" t="s">
        <v>943</v>
      </c>
      <c r="F29" s="1" t="s">
        <v>277</v>
      </c>
      <c r="G29" s="1" t="s">
        <v>944</v>
      </c>
      <c r="H29" s="1" t="s">
        <v>439</v>
      </c>
      <c r="I29" s="1" t="s">
        <v>945</v>
      </c>
      <c r="J29" s="1" t="s">
        <v>277</v>
      </c>
      <c r="K29" s="1" t="s">
        <v>946</v>
      </c>
      <c r="L29" s="1" t="s">
        <v>947</v>
      </c>
      <c r="M29" s="1" t="s">
        <v>948</v>
      </c>
      <c r="N29" s="1" t="s">
        <v>949</v>
      </c>
      <c r="O29" s="1" t="s">
        <v>950</v>
      </c>
      <c r="P29" s="1" t="s">
        <v>951</v>
      </c>
      <c r="Q29" s="1" t="s">
        <v>698</v>
      </c>
      <c r="R29" s="1" t="s">
        <v>715</v>
      </c>
      <c r="S29" s="1" t="s">
        <v>952</v>
      </c>
      <c r="T29" s="1" t="s">
        <v>277</v>
      </c>
      <c r="U29" s="1" t="s">
        <v>953</v>
      </c>
      <c r="V29" s="1" t="s">
        <v>715</v>
      </c>
      <c r="W29" s="1">
        <v>35</v>
      </c>
      <c r="X29" s="1" t="s">
        <v>865</v>
      </c>
      <c r="Y29" s="1" t="s">
        <v>954</v>
      </c>
      <c r="Z29" s="1" t="s">
        <v>907</v>
      </c>
      <c r="AA29" s="1" t="s">
        <v>928</v>
      </c>
      <c r="AB29" s="1" t="s">
        <v>276</v>
      </c>
      <c r="AC29" s="1" t="s">
        <v>955</v>
      </c>
      <c r="AD29" s="1" t="s">
        <v>956</v>
      </c>
      <c r="AE29" s="1" t="s">
        <v>957</v>
      </c>
      <c r="AF29" s="1" t="s">
        <v>958</v>
      </c>
      <c r="AG29" s="1" t="s">
        <v>959</v>
      </c>
      <c r="AH29" s="1" t="s">
        <v>960</v>
      </c>
      <c r="AI29" s="1" t="s">
        <v>961</v>
      </c>
      <c r="AJ29" s="1" t="s">
        <v>962</v>
      </c>
      <c r="AK29" s="1" t="s">
        <v>963</v>
      </c>
      <c r="AL29" s="1" t="s">
        <v>964</v>
      </c>
      <c r="AM29" s="1" t="s">
        <v>965</v>
      </c>
      <c r="AN29" s="1" t="s">
        <v>966</v>
      </c>
      <c r="AO29" s="1" t="s">
        <v>967</v>
      </c>
    </row>
    <row r="30" spans="1:41" ht="45.75" customHeight="1">
      <c r="A30" s="6">
        <v>27</v>
      </c>
      <c r="B30" s="7" t="str">
        <f>'39 parametros'!C29</f>
        <v>Fiabilidad</v>
      </c>
      <c r="C30" s="1" t="s">
        <v>968</v>
      </c>
      <c r="D30" s="1" t="s">
        <v>969</v>
      </c>
      <c r="E30" s="1" t="s">
        <v>970</v>
      </c>
      <c r="F30" s="1" t="s">
        <v>971</v>
      </c>
      <c r="G30" s="1" t="s">
        <v>972</v>
      </c>
      <c r="H30" s="1" t="s">
        <v>440</v>
      </c>
      <c r="I30" s="1" t="s">
        <v>973</v>
      </c>
      <c r="J30" s="1" t="s">
        <v>974</v>
      </c>
      <c r="K30" s="1" t="s">
        <v>975</v>
      </c>
      <c r="L30" s="1" t="s">
        <v>976</v>
      </c>
      <c r="M30" s="1" t="s">
        <v>977</v>
      </c>
      <c r="N30" s="1" t="s">
        <v>978</v>
      </c>
      <c r="O30" s="1" t="s">
        <v>277</v>
      </c>
      <c r="P30" s="1" t="s">
        <v>979</v>
      </c>
      <c r="Q30" s="1" t="s">
        <v>980</v>
      </c>
      <c r="R30" s="1" t="s">
        <v>716</v>
      </c>
      <c r="S30" s="1" t="s">
        <v>981</v>
      </c>
      <c r="T30" s="1" t="s">
        <v>982</v>
      </c>
      <c r="U30" s="1" t="s">
        <v>983</v>
      </c>
      <c r="V30" s="1" t="s">
        <v>984</v>
      </c>
      <c r="W30" s="1" t="s">
        <v>985</v>
      </c>
      <c r="X30" s="1" t="s">
        <v>986</v>
      </c>
      <c r="Y30" s="1" t="s">
        <v>987</v>
      </c>
      <c r="Z30" s="1" t="s">
        <v>988</v>
      </c>
      <c r="AA30" s="1" t="s">
        <v>929</v>
      </c>
      <c r="AB30" s="1" t="s">
        <v>989</v>
      </c>
      <c r="AC30" s="1" t="s">
        <v>276</v>
      </c>
      <c r="AD30" s="1" t="s">
        <v>990</v>
      </c>
      <c r="AE30" s="1" t="s">
        <v>991</v>
      </c>
      <c r="AF30" s="1" t="s">
        <v>992</v>
      </c>
      <c r="AG30" s="1" t="s">
        <v>993</v>
      </c>
      <c r="AH30" s="1" t="s">
        <v>277</v>
      </c>
      <c r="AI30" s="1" t="s">
        <v>994</v>
      </c>
      <c r="AJ30" s="1" t="s">
        <v>995</v>
      </c>
      <c r="AK30" s="1" t="s">
        <v>996</v>
      </c>
      <c r="AL30" s="1" t="s">
        <v>997</v>
      </c>
      <c r="AM30" s="1" t="s">
        <v>998</v>
      </c>
      <c r="AN30" s="1" t="s">
        <v>999</v>
      </c>
      <c r="AO30" s="1" t="s">
        <v>1000</v>
      </c>
    </row>
    <row r="31" spans="1:41" ht="45.75" customHeight="1">
      <c r="A31" s="6">
        <v>28</v>
      </c>
      <c r="B31" s="7" t="str">
        <f>'39 parametros'!C30</f>
        <v>Precisión de la medición</v>
      </c>
      <c r="C31" s="1" t="s">
        <v>1001</v>
      </c>
      <c r="D31" s="1" t="s">
        <v>1002</v>
      </c>
      <c r="E31" s="1" t="s">
        <v>1003</v>
      </c>
      <c r="F31" s="1" t="s">
        <v>1004</v>
      </c>
      <c r="G31" s="1" t="s">
        <v>415</v>
      </c>
      <c r="H31" s="1" t="s">
        <v>415</v>
      </c>
      <c r="I31" s="1" t="s">
        <v>1005</v>
      </c>
      <c r="J31" s="1" t="s">
        <v>277</v>
      </c>
      <c r="K31" s="1" t="s">
        <v>1006</v>
      </c>
      <c r="L31" s="1" t="s">
        <v>838</v>
      </c>
      <c r="M31" s="1" t="s">
        <v>1007</v>
      </c>
      <c r="N31" s="1" t="s">
        <v>1007</v>
      </c>
      <c r="O31" s="1" t="s">
        <v>1008</v>
      </c>
      <c r="P31" s="1" t="s">
        <v>1009</v>
      </c>
      <c r="Q31" s="1" t="s">
        <v>1009</v>
      </c>
      <c r="R31" s="1" t="s">
        <v>717</v>
      </c>
      <c r="S31" s="1" t="s">
        <v>1010</v>
      </c>
      <c r="T31" s="1" t="s">
        <v>1011</v>
      </c>
      <c r="U31" s="1" t="s">
        <v>1012</v>
      </c>
      <c r="V31" s="1" t="s">
        <v>277</v>
      </c>
      <c r="W31" s="1" t="s">
        <v>1012</v>
      </c>
      <c r="X31" s="1" t="s">
        <v>1013</v>
      </c>
      <c r="Y31" s="1" t="s">
        <v>1014</v>
      </c>
      <c r="Z31" s="1" t="s">
        <v>277</v>
      </c>
      <c r="AA31" s="1" t="s">
        <v>930</v>
      </c>
      <c r="AB31" s="1" t="s">
        <v>1015</v>
      </c>
      <c r="AC31" s="1" t="s">
        <v>1016</v>
      </c>
      <c r="AD31" s="1" t="s">
        <v>276</v>
      </c>
      <c r="AE31" s="1" t="s">
        <v>277</v>
      </c>
      <c r="AF31" s="1" t="s">
        <v>1017</v>
      </c>
      <c r="AG31" s="1" t="s">
        <v>1018</v>
      </c>
      <c r="AH31" s="1" t="s">
        <v>1019</v>
      </c>
      <c r="AI31" s="1" t="s">
        <v>1020</v>
      </c>
      <c r="AJ31" s="1" t="s">
        <v>1021</v>
      </c>
      <c r="AK31" s="1" t="s">
        <v>1022</v>
      </c>
      <c r="AL31" s="1" t="s">
        <v>1023</v>
      </c>
      <c r="AM31" s="1" t="s">
        <v>1024</v>
      </c>
      <c r="AN31" s="1" t="s">
        <v>1025</v>
      </c>
      <c r="AO31" s="1" t="s">
        <v>1026</v>
      </c>
    </row>
    <row r="32" spans="1:41" ht="45.75" customHeight="1">
      <c r="A32" s="6">
        <v>29</v>
      </c>
      <c r="B32" s="7" t="str">
        <f>'39 parametros'!C31</f>
        <v>Precisión de fabricación</v>
      </c>
      <c r="C32" s="1" t="s">
        <v>1027</v>
      </c>
      <c r="D32" s="1" t="s">
        <v>1028</v>
      </c>
      <c r="E32" s="1" t="s">
        <v>359</v>
      </c>
      <c r="F32" s="1" t="s">
        <v>388</v>
      </c>
      <c r="G32" s="1" t="s">
        <v>1029</v>
      </c>
      <c r="H32" s="1" t="s">
        <v>441</v>
      </c>
      <c r="I32" s="1" t="s">
        <v>1030</v>
      </c>
      <c r="J32" s="1" t="s">
        <v>1031</v>
      </c>
      <c r="K32" s="1" t="s">
        <v>1032</v>
      </c>
      <c r="L32" s="1" t="s">
        <v>1033</v>
      </c>
      <c r="M32" s="1" t="s">
        <v>584</v>
      </c>
      <c r="N32" s="1" t="s">
        <v>1034</v>
      </c>
      <c r="O32" s="1" t="s">
        <v>1035</v>
      </c>
      <c r="P32" s="1" t="s">
        <v>673</v>
      </c>
      <c r="Q32" s="1" t="s">
        <v>1036</v>
      </c>
      <c r="R32" s="1" t="s">
        <v>277</v>
      </c>
      <c r="S32" s="1" t="s">
        <v>1037</v>
      </c>
      <c r="T32" s="1" t="s">
        <v>768</v>
      </c>
      <c r="U32" s="1" t="s">
        <v>838</v>
      </c>
      <c r="V32" s="1" t="s">
        <v>277</v>
      </c>
      <c r="W32" s="1" t="s">
        <v>804</v>
      </c>
      <c r="X32" s="1" t="s">
        <v>1038</v>
      </c>
      <c r="Y32" s="1" t="s">
        <v>1039</v>
      </c>
      <c r="Z32" s="1" t="s">
        <v>277</v>
      </c>
      <c r="AA32" s="1" t="s">
        <v>1040</v>
      </c>
      <c r="AB32" s="1" t="s">
        <v>756</v>
      </c>
      <c r="AC32" s="1" t="s">
        <v>991</v>
      </c>
      <c r="AD32" s="1" t="s">
        <v>277</v>
      </c>
      <c r="AE32" s="1" t="s">
        <v>276</v>
      </c>
      <c r="AF32" s="1" t="s">
        <v>1041</v>
      </c>
      <c r="AG32" s="1" t="s">
        <v>1042</v>
      </c>
      <c r="AH32" s="1" t="s">
        <v>277</v>
      </c>
      <c r="AI32" s="1" t="s">
        <v>1043</v>
      </c>
      <c r="AJ32" s="1" t="s">
        <v>1044</v>
      </c>
      <c r="AK32" s="1" t="s">
        <v>277</v>
      </c>
      <c r="AL32" s="1" t="s">
        <v>1045</v>
      </c>
      <c r="AM32" s="1" t="s">
        <v>277</v>
      </c>
      <c r="AN32" s="1" t="s">
        <v>1046</v>
      </c>
      <c r="AO32" s="1" t="s">
        <v>1047</v>
      </c>
    </row>
    <row r="33" spans="1:41" ht="45.75" customHeight="1">
      <c r="A33" s="6">
        <v>30</v>
      </c>
      <c r="B33" s="7" t="str">
        <f>'39 parametros'!C32</f>
        <v>Objeto Afectado Factores nocivos</v>
      </c>
      <c r="C33" s="1" t="s">
        <v>1048</v>
      </c>
      <c r="D33" s="1" t="s">
        <v>1049</v>
      </c>
      <c r="E33" s="1" t="s">
        <v>1050</v>
      </c>
      <c r="F33" s="1" t="s">
        <v>389</v>
      </c>
      <c r="G33" s="1" t="s">
        <v>1051</v>
      </c>
      <c r="H33" s="1" t="s">
        <v>442</v>
      </c>
      <c r="I33" s="1" t="s">
        <v>1052</v>
      </c>
      <c r="J33" s="1" t="s">
        <v>496</v>
      </c>
      <c r="K33" s="1" t="s">
        <v>1053</v>
      </c>
      <c r="L33" s="1" t="s">
        <v>1054</v>
      </c>
      <c r="M33" s="1" t="s">
        <v>585</v>
      </c>
      <c r="N33" s="1" t="s">
        <v>1055</v>
      </c>
      <c r="O33" s="1" t="s">
        <v>644</v>
      </c>
      <c r="P33" s="1" t="s">
        <v>674</v>
      </c>
      <c r="Q33" s="1" t="s">
        <v>701</v>
      </c>
      <c r="R33" s="1" t="s">
        <v>718</v>
      </c>
      <c r="S33" s="1" t="s">
        <v>742</v>
      </c>
      <c r="T33" s="1" t="s">
        <v>1056</v>
      </c>
      <c r="U33" s="1" t="s">
        <v>1057</v>
      </c>
      <c r="V33" s="1" t="s">
        <v>811</v>
      </c>
      <c r="W33" s="1" t="s">
        <v>839</v>
      </c>
      <c r="X33" s="1" t="s">
        <v>867</v>
      </c>
      <c r="Y33" s="1" t="s">
        <v>1058</v>
      </c>
      <c r="Z33" s="1" t="s">
        <v>1059</v>
      </c>
      <c r="AA33" s="1" t="s">
        <v>932</v>
      </c>
      <c r="AB33" s="1" t="s">
        <v>958</v>
      </c>
      <c r="AC33" s="1" t="s">
        <v>1060</v>
      </c>
      <c r="AD33" s="1" t="s">
        <v>1061</v>
      </c>
      <c r="AE33" s="1" t="s">
        <v>1062</v>
      </c>
      <c r="AF33" s="1" t="s">
        <v>276</v>
      </c>
      <c r="AG33" s="1" t="s">
        <v>277</v>
      </c>
      <c r="AH33" s="1" t="s">
        <v>1063</v>
      </c>
      <c r="AI33" s="1" t="s">
        <v>1064</v>
      </c>
      <c r="AJ33" s="1" t="s">
        <v>1065</v>
      </c>
      <c r="AK33" s="1" t="s">
        <v>1066</v>
      </c>
      <c r="AL33" s="1" t="s">
        <v>1067</v>
      </c>
      <c r="AM33" s="1" t="s">
        <v>1067</v>
      </c>
      <c r="AN33" s="1" t="s">
        <v>1068</v>
      </c>
      <c r="AO33" s="1" t="s">
        <v>1069</v>
      </c>
    </row>
    <row r="34" spans="1:41" ht="45.75" customHeight="1">
      <c r="A34" s="6">
        <v>31</v>
      </c>
      <c r="B34" s="7" t="str">
        <f>'39 parametros'!C33</f>
        <v>Factores dañinos generados por objetos</v>
      </c>
      <c r="C34" s="1" t="s">
        <v>1070</v>
      </c>
      <c r="D34" s="1" t="s">
        <v>332</v>
      </c>
      <c r="E34" s="1" t="s">
        <v>1071</v>
      </c>
      <c r="F34" s="1" t="s">
        <v>277</v>
      </c>
      <c r="G34" s="1" t="s">
        <v>418</v>
      </c>
      <c r="H34" s="1" t="s">
        <v>1072</v>
      </c>
      <c r="I34" s="1" t="s">
        <v>1073</v>
      </c>
      <c r="J34" s="1" t="s">
        <v>497</v>
      </c>
      <c r="K34" s="1" t="s">
        <v>1074</v>
      </c>
      <c r="L34" s="1" t="s">
        <v>1075</v>
      </c>
      <c r="M34" s="1" t="s">
        <v>586</v>
      </c>
      <c r="N34" s="1" t="s">
        <v>615</v>
      </c>
      <c r="O34" s="1" t="s">
        <v>645</v>
      </c>
      <c r="P34" s="1" t="s">
        <v>675</v>
      </c>
      <c r="Q34" s="1" t="s">
        <v>1076</v>
      </c>
      <c r="R34" s="1" t="s">
        <v>702</v>
      </c>
      <c r="S34" s="1" t="s">
        <v>743</v>
      </c>
      <c r="T34" s="1" t="s">
        <v>1077</v>
      </c>
      <c r="U34" s="1" t="s">
        <v>799</v>
      </c>
      <c r="V34" s="1" t="s">
        <v>1078</v>
      </c>
      <c r="W34" s="1" t="s">
        <v>1079</v>
      </c>
      <c r="X34" s="1" t="s">
        <v>868</v>
      </c>
      <c r="Y34" s="1" t="s">
        <v>1080</v>
      </c>
      <c r="Z34" s="1" t="s">
        <v>1081</v>
      </c>
      <c r="AA34" s="1" t="s">
        <v>1082</v>
      </c>
      <c r="AB34" s="1" t="s">
        <v>1083</v>
      </c>
      <c r="AC34" s="1" t="s">
        <v>1084</v>
      </c>
      <c r="AD34" s="1" t="s">
        <v>1085</v>
      </c>
      <c r="AE34" s="1" t="s">
        <v>1042</v>
      </c>
      <c r="AF34" s="1" t="s">
        <v>277</v>
      </c>
      <c r="AG34" s="1" t="s">
        <v>276</v>
      </c>
      <c r="AH34" s="1" t="s">
        <v>277</v>
      </c>
      <c r="AI34" s="1" t="s">
        <v>277</v>
      </c>
      <c r="AJ34" s="1" t="s">
        <v>277</v>
      </c>
      <c r="AK34" s="1" t="s">
        <v>277</v>
      </c>
      <c r="AL34" s="1" t="s">
        <v>1086</v>
      </c>
      <c r="AM34" s="1" t="s">
        <v>1087</v>
      </c>
      <c r="AN34" s="1" t="s">
        <v>588</v>
      </c>
      <c r="AO34" s="1" t="s">
        <v>1088</v>
      </c>
    </row>
    <row r="35" spans="1:41" ht="45.75" customHeight="1">
      <c r="A35" s="6">
        <v>32</v>
      </c>
      <c r="B35" s="7" t="str">
        <f>'39 parametros'!C34</f>
        <v>Facilidad de Fabricación</v>
      </c>
      <c r="C35" s="1" t="s">
        <v>1089</v>
      </c>
      <c r="D35" s="1" t="s">
        <v>1090</v>
      </c>
      <c r="E35" s="1" t="s">
        <v>1091</v>
      </c>
      <c r="F35" s="1" t="s">
        <v>390</v>
      </c>
      <c r="G35" s="1" t="s">
        <v>1092</v>
      </c>
      <c r="H35" s="1" t="s">
        <v>1093</v>
      </c>
      <c r="I35" s="1" t="s">
        <v>1094</v>
      </c>
      <c r="J35" s="1">
        <v>35</v>
      </c>
      <c r="K35" s="1" t="s">
        <v>525</v>
      </c>
      <c r="L35" s="1" t="s">
        <v>1095</v>
      </c>
      <c r="M35" s="1" t="s">
        <v>1096</v>
      </c>
      <c r="N35" s="1" t="s">
        <v>1097</v>
      </c>
      <c r="O35" s="1" t="s">
        <v>1098</v>
      </c>
      <c r="P35" s="1" t="s">
        <v>1099</v>
      </c>
      <c r="Q35" s="1" t="s">
        <v>703</v>
      </c>
      <c r="R35" s="1" t="s">
        <v>1100</v>
      </c>
      <c r="S35" s="1" t="s">
        <v>1101</v>
      </c>
      <c r="T35" s="1" t="s">
        <v>1102</v>
      </c>
      <c r="U35" s="1" t="s">
        <v>1103</v>
      </c>
      <c r="V35" s="1" t="s">
        <v>813</v>
      </c>
      <c r="W35" s="1" t="s">
        <v>1104</v>
      </c>
      <c r="X35" s="1" t="s">
        <v>801</v>
      </c>
      <c r="Y35" s="1" t="s">
        <v>896</v>
      </c>
      <c r="Z35" s="1" t="s">
        <v>1105</v>
      </c>
      <c r="AA35" s="1" t="s">
        <v>1106</v>
      </c>
      <c r="AB35" s="1" t="s">
        <v>1107</v>
      </c>
      <c r="AC35" s="1" t="s">
        <v>277</v>
      </c>
      <c r="AD35" s="1" t="s">
        <v>1108</v>
      </c>
      <c r="AE35" s="1" t="s">
        <v>277</v>
      </c>
      <c r="AF35" s="1" t="s">
        <v>1109</v>
      </c>
      <c r="AG35" s="1" t="s">
        <v>277</v>
      </c>
      <c r="AH35" s="1" t="s">
        <v>276</v>
      </c>
      <c r="AI35" s="1" t="s">
        <v>1110</v>
      </c>
      <c r="AJ35" s="1" t="s">
        <v>1111</v>
      </c>
      <c r="AK35" s="1" t="s">
        <v>1112</v>
      </c>
      <c r="AL35" s="1" t="s">
        <v>1113</v>
      </c>
      <c r="AM35" s="1" t="s">
        <v>1114</v>
      </c>
      <c r="AN35" s="1" t="s">
        <v>1115</v>
      </c>
      <c r="AO35" s="1" t="s">
        <v>1116</v>
      </c>
    </row>
    <row r="36" spans="1:41" ht="45.75" customHeight="1">
      <c r="A36" s="6">
        <v>33</v>
      </c>
      <c r="B36" s="7" t="str">
        <f>'39 parametros'!C35</f>
        <v>Conveniencia de uso</v>
      </c>
      <c r="C36" s="1" t="s">
        <v>1117</v>
      </c>
      <c r="D36" s="1" t="s">
        <v>1118</v>
      </c>
      <c r="E36" s="1" t="s">
        <v>1119</v>
      </c>
      <c r="F36" s="1" t="s">
        <v>277</v>
      </c>
      <c r="G36" s="1" t="s">
        <v>1120</v>
      </c>
      <c r="H36" s="1" t="s">
        <v>1121</v>
      </c>
      <c r="I36" s="1" t="s">
        <v>1122</v>
      </c>
      <c r="J36" s="1" t="s">
        <v>1123</v>
      </c>
      <c r="K36" s="1" t="s">
        <v>1124</v>
      </c>
      <c r="L36" s="1" t="s">
        <v>1125</v>
      </c>
      <c r="M36" s="1" t="s">
        <v>1126</v>
      </c>
      <c r="N36" s="1" t="s">
        <v>1127</v>
      </c>
      <c r="O36" s="1" t="s">
        <v>647</v>
      </c>
      <c r="P36" s="1" t="s">
        <v>1128</v>
      </c>
      <c r="Q36" s="1" t="s">
        <v>1129</v>
      </c>
      <c r="R36" s="1" t="s">
        <v>1130</v>
      </c>
      <c r="S36" s="1" t="s">
        <v>1131</v>
      </c>
      <c r="T36" s="1" t="s">
        <v>1132</v>
      </c>
      <c r="U36" s="1" t="s">
        <v>1133</v>
      </c>
      <c r="V36" s="1" t="s">
        <v>277</v>
      </c>
      <c r="W36" s="1" t="s">
        <v>1134</v>
      </c>
      <c r="X36" s="1" t="s">
        <v>1135</v>
      </c>
      <c r="Y36" s="1" t="s">
        <v>1136</v>
      </c>
      <c r="Z36" s="1" t="s">
        <v>1137</v>
      </c>
      <c r="AA36" s="1" t="s">
        <v>935</v>
      </c>
      <c r="AB36" s="1" t="s">
        <v>1138</v>
      </c>
      <c r="AC36" s="1" t="s">
        <v>1139</v>
      </c>
      <c r="AD36" s="1" t="s">
        <v>1140</v>
      </c>
      <c r="AE36" s="1" t="s">
        <v>1043</v>
      </c>
      <c r="AF36" s="1" t="s">
        <v>1064</v>
      </c>
      <c r="AG36" s="1" t="s">
        <v>277</v>
      </c>
      <c r="AH36" s="1" t="s">
        <v>1141</v>
      </c>
      <c r="AI36" s="1" t="s">
        <v>276</v>
      </c>
      <c r="AJ36" s="1" t="s">
        <v>1142</v>
      </c>
      <c r="AK36" s="1" t="s">
        <v>1143</v>
      </c>
      <c r="AL36" s="1" t="s">
        <v>1144</v>
      </c>
      <c r="AM36" s="1" t="s">
        <v>277</v>
      </c>
      <c r="AN36" s="1" t="s">
        <v>1145</v>
      </c>
      <c r="AO36" s="1" t="s">
        <v>1146</v>
      </c>
    </row>
    <row r="37" spans="1:41" ht="45.75" customHeight="1">
      <c r="A37" s="6">
        <v>34</v>
      </c>
      <c r="B37" s="7" t="str">
        <f>'39 parametros'!C36</f>
        <v>Facilidad de reparación</v>
      </c>
      <c r="C37" s="1" t="s">
        <v>1147</v>
      </c>
      <c r="D37" s="1" t="s">
        <v>1147</v>
      </c>
      <c r="E37" s="1" t="s">
        <v>1148</v>
      </c>
      <c r="F37" s="1" t="s">
        <v>1149</v>
      </c>
      <c r="G37" s="1" t="s">
        <v>1150</v>
      </c>
      <c r="H37" s="1" t="s">
        <v>1151</v>
      </c>
      <c r="I37" s="1" t="s">
        <v>1152</v>
      </c>
      <c r="J37" s="1" t="s">
        <v>498</v>
      </c>
      <c r="K37" s="1" t="s">
        <v>1153</v>
      </c>
      <c r="L37" s="1" t="s">
        <v>1154</v>
      </c>
      <c r="M37" s="1">
        <v>13</v>
      </c>
      <c r="N37" s="1" t="s">
        <v>1155</v>
      </c>
      <c r="O37" s="1" t="s">
        <v>563</v>
      </c>
      <c r="P37" s="1" t="s">
        <v>1156</v>
      </c>
      <c r="Q37" s="1" t="s">
        <v>1157</v>
      </c>
      <c r="R37" s="1" t="s">
        <v>498</v>
      </c>
      <c r="S37" s="1" t="s">
        <v>1158</v>
      </c>
      <c r="T37" s="1" t="s">
        <v>1159</v>
      </c>
      <c r="U37" s="1" t="s">
        <v>1160</v>
      </c>
      <c r="V37" s="1" t="s">
        <v>277</v>
      </c>
      <c r="W37" s="1" t="s">
        <v>1161</v>
      </c>
      <c r="X37" s="1" t="s">
        <v>1162</v>
      </c>
      <c r="Y37" s="1" t="s">
        <v>898</v>
      </c>
      <c r="Z37" s="1" t="s">
        <v>277</v>
      </c>
      <c r="AA37" s="1" t="s">
        <v>1163</v>
      </c>
      <c r="AB37" s="1" t="s">
        <v>1164</v>
      </c>
      <c r="AC37" s="1" t="s">
        <v>1165</v>
      </c>
      <c r="AD37" s="1" t="s">
        <v>1166</v>
      </c>
      <c r="AE37" s="1" t="s">
        <v>1044</v>
      </c>
      <c r="AF37" s="1" t="s">
        <v>1167</v>
      </c>
      <c r="AG37" s="1" t="s">
        <v>277</v>
      </c>
      <c r="AH37" s="1" t="s">
        <v>1168</v>
      </c>
      <c r="AI37" s="1" t="s">
        <v>1169</v>
      </c>
      <c r="AJ37" s="1" t="s">
        <v>276</v>
      </c>
      <c r="AK37" s="1" t="s">
        <v>1170</v>
      </c>
      <c r="AL37" s="1" t="s">
        <v>1171</v>
      </c>
      <c r="AM37" s="1" t="s">
        <v>277</v>
      </c>
      <c r="AN37" s="1" t="s">
        <v>1172</v>
      </c>
      <c r="AO37" s="1" t="s">
        <v>1173</v>
      </c>
    </row>
    <row r="38" spans="1:41" ht="45.75" customHeight="1">
      <c r="A38" s="6">
        <v>35</v>
      </c>
      <c r="B38" s="7" t="str">
        <f>'39 parametros'!C37</f>
        <v>Adaptabilidad o Versatilidad</v>
      </c>
      <c r="C38" s="1" t="s">
        <v>1174</v>
      </c>
      <c r="D38" s="1" t="s">
        <v>1175</v>
      </c>
      <c r="E38" s="1" t="s">
        <v>1176</v>
      </c>
      <c r="F38" s="1" t="s">
        <v>587</v>
      </c>
      <c r="G38" s="1" t="s">
        <v>1177</v>
      </c>
      <c r="H38" s="1" t="s">
        <v>446</v>
      </c>
      <c r="I38" s="1" t="s">
        <v>1178</v>
      </c>
      <c r="J38" s="1" t="s">
        <v>277</v>
      </c>
      <c r="K38" s="1" t="s">
        <v>1179</v>
      </c>
      <c r="L38" s="1" t="s">
        <v>1180</v>
      </c>
      <c r="M38" s="1" t="s">
        <v>1100</v>
      </c>
      <c r="N38" s="1" t="s">
        <v>1181</v>
      </c>
      <c r="O38" s="1" t="s">
        <v>1182</v>
      </c>
      <c r="P38" s="1" t="s">
        <v>1183</v>
      </c>
      <c r="Q38" s="1" t="s">
        <v>1184</v>
      </c>
      <c r="R38" s="1" t="s">
        <v>1185</v>
      </c>
      <c r="S38" s="1" t="s">
        <v>1186</v>
      </c>
      <c r="T38" s="1" t="s">
        <v>1187</v>
      </c>
      <c r="U38" s="1" t="s">
        <v>1188</v>
      </c>
      <c r="V38" s="1" t="s">
        <v>277</v>
      </c>
      <c r="W38" s="1" t="s">
        <v>1189</v>
      </c>
      <c r="X38" s="1" t="s">
        <v>1190</v>
      </c>
      <c r="Y38" s="1" t="s">
        <v>1191</v>
      </c>
      <c r="Z38" s="1" t="s">
        <v>277</v>
      </c>
      <c r="AA38" s="1" t="s">
        <v>937</v>
      </c>
      <c r="AB38" s="1" t="s">
        <v>1192</v>
      </c>
      <c r="AC38" s="1" t="s">
        <v>1193</v>
      </c>
      <c r="AD38" s="1" t="s">
        <v>1194</v>
      </c>
      <c r="AE38" s="1" t="s">
        <v>277</v>
      </c>
      <c r="AF38" s="1" t="s">
        <v>1195</v>
      </c>
      <c r="AG38" s="1" t="s">
        <v>277</v>
      </c>
      <c r="AH38" s="1" t="s">
        <v>1196</v>
      </c>
      <c r="AI38" s="1" t="s">
        <v>1143</v>
      </c>
      <c r="AJ38" s="1" t="s">
        <v>1197</v>
      </c>
      <c r="AK38" s="1" t="s">
        <v>276</v>
      </c>
      <c r="AL38" s="1" t="s">
        <v>1198</v>
      </c>
      <c r="AM38" s="1" t="s">
        <v>498</v>
      </c>
      <c r="AN38" s="1" t="s">
        <v>1199</v>
      </c>
      <c r="AO38" s="1" t="s">
        <v>1200</v>
      </c>
    </row>
    <row r="39" spans="1:41" ht="45.75" customHeight="1">
      <c r="A39" s="6">
        <v>36</v>
      </c>
      <c r="B39" s="7" t="str">
        <f>'39 parametros'!C38</f>
        <v>Complejidad del dispositivo</v>
      </c>
      <c r="C39" s="1" t="s">
        <v>1201</v>
      </c>
      <c r="D39" s="1" t="s">
        <v>1202</v>
      </c>
      <c r="E39" s="1" t="s">
        <v>366</v>
      </c>
      <c r="F39" s="1">
        <v>26</v>
      </c>
      <c r="G39" s="1" t="s">
        <v>1203</v>
      </c>
      <c r="H39" s="1" t="s">
        <v>1204</v>
      </c>
      <c r="I39" s="1" t="s">
        <v>1205</v>
      </c>
      <c r="J39" s="1" t="s">
        <v>1206</v>
      </c>
      <c r="K39" s="1" t="s">
        <v>1207</v>
      </c>
      <c r="L39" s="1" t="s">
        <v>1208</v>
      </c>
      <c r="M39" s="1" t="s">
        <v>589</v>
      </c>
      <c r="N39" s="1" t="s">
        <v>1209</v>
      </c>
      <c r="O39" s="1" t="s">
        <v>1210</v>
      </c>
      <c r="P39" s="1" t="s">
        <v>680</v>
      </c>
      <c r="Q39" s="1" t="s">
        <v>706</v>
      </c>
      <c r="R39" s="1" t="s">
        <v>277</v>
      </c>
      <c r="S39" s="1" t="s">
        <v>1211</v>
      </c>
      <c r="T39" s="1" t="s">
        <v>1212</v>
      </c>
      <c r="U39" s="1" t="s">
        <v>1213</v>
      </c>
      <c r="V39" s="1" t="s">
        <v>277</v>
      </c>
      <c r="W39" s="1" t="s">
        <v>845</v>
      </c>
      <c r="X39" s="1" t="s">
        <v>1214</v>
      </c>
      <c r="Y39" s="1" t="s">
        <v>1215</v>
      </c>
      <c r="Z39" s="1" t="s">
        <v>277</v>
      </c>
      <c r="AA39" s="1" t="s">
        <v>938</v>
      </c>
      <c r="AB39" s="1" t="s">
        <v>1216</v>
      </c>
      <c r="AC39" s="1" t="s">
        <v>997</v>
      </c>
      <c r="AD39" s="1" t="s">
        <v>1217</v>
      </c>
      <c r="AE39" s="1" t="s">
        <v>1218</v>
      </c>
      <c r="AF39" s="1" t="s">
        <v>1067</v>
      </c>
      <c r="AG39" s="1" t="s">
        <v>1219</v>
      </c>
      <c r="AH39" s="1" t="s">
        <v>1220</v>
      </c>
      <c r="AI39" s="1" t="s">
        <v>1221</v>
      </c>
      <c r="AJ39" s="1" t="s">
        <v>1222</v>
      </c>
      <c r="AK39" s="1" t="s">
        <v>1223</v>
      </c>
      <c r="AL39" s="1" t="s">
        <v>276</v>
      </c>
      <c r="AM39" s="1" t="s">
        <v>1224</v>
      </c>
      <c r="AN39" s="1" t="s">
        <v>1225</v>
      </c>
      <c r="AO39" s="1" t="s">
        <v>1226</v>
      </c>
    </row>
    <row r="40" spans="1:41" ht="45.75" customHeight="1">
      <c r="A40" s="6">
        <v>37</v>
      </c>
      <c r="B40" s="7" t="str">
        <f>'39 parametros'!C39</f>
        <v>Dificultad de detección y medición</v>
      </c>
      <c r="C40" s="1" t="s">
        <v>1227</v>
      </c>
      <c r="D40" s="1" t="s">
        <v>1228</v>
      </c>
      <c r="E40" s="1" t="s">
        <v>1229</v>
      </c>
      <c r="F40" s="1">
        <v>26</v>
      </c>
      <c r="G40" s="1" t="s">
        <v>1230</v>
      </c>
      <c r="H40" s="1" t="s">
        <v>1231</v>
      </c>
      <c r="I40" s="1" t="s">
        <v>1232</v>
      </c>
      <c r="J40" s="1" t="s">
        <v>1233</v>
      </c>
      <c r="K40" s="1" t="s">
        <v>1234</v>
      </c>
      <c r="L40" s="1" t="s">
        <v>1235</v>
      </c>
      <c r="M40" s="1" t="s">
        <v>1236</v>
      </c>
      <c r="N40" s="1" t="s">
        <v>1237</v>
      </c>
      <c r="O40" s="1" t="s">
        <v>1238</v>
      </c>
      <c r="P40" s="1" t="s">
        <v>1239</v>
      </c>
      <c r="Q40" s="1" t="s">
        <v>1240</v>
      </c>
      <c r="R40" s="1" t="s">
        <v>720</v>
      </c>
      <c r="S40" s="1" t="s">
        <v>1241</v>
      </c>
      <c r="T40" s="1" t="s">
        <v>1242</v>
      </c>
      <c r="U40" s="1" t="s">
        <v>725</v>
      </c>
      <c r="V40" s="1" t="s">
        <v>846</v>
      </c>
      <c r="W40" s="1" t="s">
        <v>1243</v>
      </c>
      <c r="X40" s="1" t="s">
        <v>1244</v>
      </c>
      <c r="Y40" s="1" t="s">
        <v>1245</v>
      </c>
      <c r="Z40" s="1" t="s">
        <v>1246</v>
      </c>
      <c r="AA40" s="1" t="s">
        <v>1247</v>
      </c>
      <c r="AB40" s="1" t="s">
        <v>1248</v>
      </c>
      <c r="AC40" s="1" t="s">
        <v>1249</v>
      </c>
      <c r="AD40" s="1" t="s">
        <v>1024</v>
      </c>
      <c r="AE40" s="1" t="s">
        <v>277</v>
      </c>
      <c r="AF40" s="1" t="s">
        <v>1250</v>
      </c>
      <c r="AG40" s="1" t="s">
        <v>1251</v>
      </c>
      <c r="AH40" s="1" t="s">
        <v>1252</v>
      </c>
      <c r="AI40" s="1" t="s">
        <v>1253</v>
      </c>
      <c r="AJ40" s="1" t="s">
        <v>1254</v>
      </c>
      <c r="AK40" s="1" t="s">
        <v>1255</v>
      </c>
      <c r="AL40" s="1" t="s">
        <v>1224</v>
      </c>
      <c r="AM40" s="1" t="s">
        <v>276</v>
      </c>
      <c r="AN40" s="1" t="s">
        <v>1256</v>
      </c>
      <c r="AO40" s="1" t="s">
        <v>1257</v>
      </c>
    </row>
    <row r="41" spans="1:41" ht="45.75" customHeight="1">
      <c r="A41" s="6">
        <v>38</v>
      </c>
      <c r="B41" s="7" t="str">
        <f>'39 parametros'!C40</f>
        <v>Alcance de la automatización</v>
      </c>
      <c r="C41" s="1" t="s">
        <v>1258</v>
      </c>
      <c r="D41" s="1" t="s">
        <v>1259</v>
      </c>
      <c r="E41" s="1" t="s">
        <v>1260</v>
      </c>
      <c r="F41" s="1">
        <v>23</v>
      </c>
      <c r="G41" s="1" t="s">
        <v>1261</v>
      </c>
      <c r="H41" s="1" t="s">
        <v>277</v>
      </c>
      <c r="I41" s="1" t="s">
        <v>1262</v>
      </c>
      <c r="J41" s="1" t="s">
        <v>277</v>
      </c>
      <c r="K41" s="1" t="s">
        <v>373</v>
      </c>
      <c r="L41" s="1" t="s">
        <v>1263</v>
      </c>
      <c r="M41" s="1" t="s">
        <v>1264</v>
      </c>
      <c r="N41" s="1" t="s">
        <v>1265</v>
      </c>
      <c r="O41" s="1" t="s">
        <v>1266</v>
      </c>
      <c r="P41" s="1" t="s">
        <v>1267</v>
      </c>
      <c r="Q41" s="1" t="s">
        <v>1268</v>
      </c>
      <c r="R41" s="1" t="s">
        <v>277</v>
      </c>
      <c r="S41" s="1" t="s">
        <v>1269</v>
      </c>
      <c r="T41" s="1" t="s">
        <v>1270</v>
      </c>
      <c r="U41" s="1" t="s">
        <v>1271</v>
      </c>
      <c r="V41" s="1" t="s">
        <v>277</v>
      </c>
      <c r="W41" s="1" t="s">
        <v>1272</v>
      </c>
      <c r="X41" s="1" t="s">
        <v>1273</v>
      </c>
      <c r="Y41" s="1" t="s">
        <v>1274</v>
      </c>
      <c r="Z41" s="1" t="s">
        <v>912</v>
      </c>
      <c r="AA41" s="1" t="s">
        <v>940</v>
      </c>
      <c r="AB41" s="1" t="s">
        <v>1275</v>
      </c>
      <c r="AC41" s="1" t="s">
        <v>1276</v>
      </c>
      <c r="AD41" s="1" t="s">
        <v>1277</v>
      </c>
      <c r="AE41" s="1" t="s">
        <v>1278</v>
      </c>
      <c r="AF41" s="1" t="s">
        <v>1279</v>
      </c>
      <c r="AG41" s="1" t="s">
        <v>588</v>
      </c>
      <c r="AH41" s="1" t="s">
        <v>1280</v>
      </c>
      <c r="AI41" s="1" t="s">
        <v>1281</v>
      </c>
      <c r="AJ41" s="1" t="s">
        <v>1282</v>
      </c>
      <c r="AK41" s="1" t="s">
        <v>1283</v>
      </c>
      <c r="AL41" s="1" t="s">
        <v>1284</v>
      </c>
      <c r="AM41" s="1" t="s">
        <v>1285</v>
      </c>
      <c r="AN41" s="1" t="s">
        <v>276</v>
      </c>
      <c r="AO41" s="1" t="s">
        <v>1286</v>
      </c>
    </row>
    <row r="42" spans="1:41" ht="45.75" customHeight="1">
      <c r="A42" s="6">
        <v>39</v>
      </c>
      <c r="B42" s="7" t="str">
        <f>'39 parametros'!C41</f>
        <v>Productividad</v>
      </c>
      <c r="C42" s="1" t="s">
        <v>1287</v>
      </c>
      <c r="D42" s="1" t="s">
        <v>1288</v>
      </c>
      <c r="E42" s="1" t="s">
        <v>1289</v>
      </c>
      <c r="F42" s="1" t="s">
        <v>1290</v>
      </c>
      <c r="G42" s="1" t="s">
        <v>1291</v>
      </c>
      <c r="H42" s="1" t="s">
        <v>1292</v>
      </c>
      <c r="I42" s="1" t="s">
        <v>467</v>
      </c>
      <c r="J42" s="1" t="s">
        <v>501</v>
      </c>
      <c r="K42" s="1" t="s">
        <v>277</v>
      </c>
      <c r="L42" s="1" t="s">
        <v>1293</v>
      </c>
      <c r="M42" s="1" t="s">
        <v>1294</v>
      </c>
      <c r="N42" s="1" t="s">
        <v>1295</v>
      </c>
      <c r="O42" s="1" t="s">
        <v>1296</v>
      </c>
      <c r="P42" s="1" t="s">
        <v>1297</v>
      </c>
      <c r="Q42" s="1" t="s">
        <v>1298</v>
      </c>
      <c r="R42" s="1" t="s">
        <v>721</v>
      </c>
      <c r="S42" s="1" t="s">
        <v>1299</v>
      </c>
      <c r="T42" s="1" t="s">
        <v>1300</v>
      </c>
      <c r="U42" s="1" t="s">
        <v>1301</v>
      </c>
      <c r="V42" s="1" t="s">
        <v>498</v>
      </c>
      <c r="W42" s="1" t="s">
        <v>1302</v>
      </c>
      <c r="X42" s="1" t="s">
        <v>873</v>
      </c>
      <c r="Y42" s="1" t="s">
        <v>1303</v>
      </c>
      <c r="Z42" s="1" t="s">
        <v>1304</v>
      </c>
      <c r="AA42" s="1" t="s">
        <v>277</v>
      </c>
      <c r="AB42" s="1" t="s">
        <v>725</v>
      </c>
      <c r="AC42" s="1" t="s">
        <v>1305</v>
      </c>
      <c r="AD42" s="1" t="s">
        <v>1306</v>
      </c>
      <c r="AE42" s="1" t="s">
        <v>1307</v>
      </c>
      <c r="AF42" s="1" t="s">
        <v>1069</v>
      </c>
      <c r="AG42" s="1" t="s">
        <v>933</v>
      </c>
      <c r="AH42" s="1" t="s">
        <v>1308</v>
      </c>
      <c r="AI42" s="1" t="s">
        <v>1309</v>
      </c>
      <c r="AJ42" s="1" t="s">
        <v>1310</v>
      </c>
      <c r="AK42" s="1" t="s">
        <v>1311</v>
      </c>
      <c r="AL42" s="1" t="s">
        <v>1312</v>
      </c>
      <c r="AM42" s="1" t="s">
        <v>1313</v>
      </c>
      <c r="AN42" s="1" t="s">
        <v>1286</v>
      </c>
      <c r="AO42" s="1" t="s">
        <v>276</v>
      </c>
    </row>
  </sheetData>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Fernanda Lozano</dc:creator>
  <cp:keywords/>
  <dc:description/>
  <cp:lastModifiedBy/>
  <cp:revision/>
  <dcterms:created xsi:type="dcterms:W3CDTF">2022-07-30T04:28:02Z</dcterms:created>
  <dcterms:modified xsi:type="dcterms:W3CDTF">2024-04-04T02:41:31Z</dcterms:modified>
  <cp:category/>
  <cp:contentStatus/>
</cp:coreProperties>
</file>